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tffva\Dropbox\STJN\3. Evenementen\ITC Nijmegen\ITC 2025\Formulieren\"/>
    </mc:Choice>
  </mc:AlternateContent>
  <xr:revisionPtr revIDLastSave="0" documentId="13_ncr:1_{515BDC6B-0F55-4144-BE0A-39E64526C42E}" xr6:coauthVersionLast="47" xr6:coauthVersionMax="47" xr10:uidLastSave="{00000000-0000-0000-0000-000000000000}"/>
  <bookViews>
    <workbookView xWindow="-108" yWindow="-108" windowWidth="23256" windowHeight="12456" xr2:uid="{7D5A44E7-4870-429D-97CD-1B9547C8843D}"/>
  </bookViews>
  <sheets>
    <sheet name="Clubgegevens" sheetId="1" r:id="rId1"/>
    <sheet name="Deelnamelijst" sheetId="2" r:id="rId2"/>
    <sheet name="Selectie" sheetId="3" state="hidden" r:id="rId3"/>
  </sheets>
  <definedNames>
    <definedName name="_xlnm.Print_Area" localSheetId="0">Clubgegevens!$A$1:$C$50</definedName>
    <definedName name="_xlnm.Print_Area" localSheetId="1">Deelnamelijst!$A$1:$Q$55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 i="2" l="1"/>
  <c r="R6" i="2"/>
  <c r="Q47" i="2" l="1"/>
  <c r="M28" i="3" l="1"/>
  <c r="M27" i="3"/>
  <c r="M26" i="3"/>
  <c r="M25" i="3"/>
  <c r="M24" i="3"/>
  <c r="M23" i="3"/>
  <c r="M22" i="3"/>
  <c r="M21" i="3"/>
  <c r="M20" i="3"/>
  <c r="M19" i="3"/>
  <c r="M18" i="3"/>
  <c r="M17" i="3"/>
  <c r="M16" i="3"/>
  <c r="M15" i="3"/>
  <c r="M14" i="3"/>
  <c r="M13" i="3"/>
  <c r="M12" i="3"/>
  <c r="M11" i="3"/>
  <c r="M10" i="3"/>
  <c r="M9" i="3"/>
  <c r="M8" i="3"/>
  <c r="M7" i="3"/>
  <c r="M6" i="3"/>
  <c r="M5" i="3"/>
  <c r="M4" i="3"/>
  <c r="M3" i="3"/>
  <c r="M2" i="3"/>
  <c r="Q19" i="2"/>
  <c r="R55" i="2" l="1"/>
  <c r="Q55" i="2"/>
  <c r="R54" i="2"/>
  <c r="Q54" i="2"/>
  <c r="R53" i="2"/>
  <c r="Q53" i="2"/>
  <c r="R52" i="2"/>
  <c r="Q52" i="2"/>
  <c r="R51" i="2"/>
  <c r="Q51" i="2"/>
  <c r="R50" i="2"/>
  <c r="Q50" i="2"/>
  <c r="R49" i="2"/>
  <c r="Q49" i="2"/>
  <c r="R48" i="2"/>
  <c r="Q48" i="2"/>
  <c r="R47" i="2"/>
  <c r="R46" i="2"/>
  <c r="Q46" i="2"/>
  <c r="R45" i="2"/>
  <c r="Q45" i="2"/>
  <c r="R44" i="2"/>
  <c r="Q44" i="2"/>
  <c r="R43" i="2"/>
  <c r="Q43" i="2"/>
  <c r="R42" i="2"/>
  <c r="Q42" i="2"/>
  <c r="R41" i="2"/>
  <c r="Q41" i="2"/>
  <c r="R40" i="2"/>
  <c r="Q40" i="2"/>
  <c r="R39" i="2"/>
  <c r="Q39" i="2"/>
  <c r="R38" i="2"/>
  <c r="Q38" i="2"/>
  <c r="R37" i="2"/>
  <c r="Q37" i="2"/>
  <c r="R36" i="2"/>
  <c r="Q36" i="2"/>
  <c r="R35" i="2"/>
  <c r="Q35" i="2"/>
  <c r="R34" i="2"/>
  <c r="Q34" i="2"/>
  <c r="R33" i="2"/>
  <c r="Q33" i="2"/>
  <c r="R32" i="2"/>
  <c r="Q32" i="2"/>
  <c r="R31" i="2"/>
  <c r="Q31" i="2"/>
  <c r="R30" i="2"/>
  <c r="Q30" i="2"/>
  <c r="R29" i="2"/>
  <c r="Q29" i="2"/>
  <c r="R28" i="2"/>
  <c r="Q28" i="2"/>
  <c r="R27" i="2"/>
  <c r="Q27" i="2"/>
  <c r="R26" i="2"/>
  <c r="Q26" i="2"/>
  <c r="R25" i="2"/>
  <c r="Q25" i="2"/>
  <c r="R24" i="2"/>
  <c r="Q24" i="2"/>
  <c r="R23" i="2"/>
  <c r="Q23" i="2"/>
  <c r="R22" i="2"/>
  <c r="Q22" i="2"/>
  <c r="R21" i="2"/>
  <c r="Q21" i="2"/>
  <c r="R20" i="2"/>
  <c r="Q20" i="2"/>
  <c r="R19" i="2"/>
  <c r="R18" i="2"/>
  <c r="Q18" i="2"/>
  <c r="R17" i="2"/>
  <c r="Q17" i="2"/>
  <c r="R16" i="2"/>
  <c r="Q16" i="2"/>
  <c r="R15" i="2"/>
  <c r="Q15" i="2"/>
  <c r="R14" i="2"/>
  <c r="Q14" i="2"/>
  <c r="R13" i="2"/>
  <c r="Q13" i="2"/>
  <c r="R12" i="2"/>
  <c r="Q12" i="2"/>
  <c r="R11" i="2"/>
  <c r="Q11" i="2"/>
  <c r="R10" i="2"/>
  <c r="Q10" i="2"/>
  <c r="R9" i="2"/>
  <c r="Q9" i="2"/>
  <c r="R8" i="2"/>
  <c r="Q8" i="2"/>
  <c r="R7" i="2"/>
  <c r="Q7" i="2"/>
  <c r="C38" i="1" l="1"/>
</calcChain>
</file>

<file path=xl/sharedStrings.xml><?xml version="1.0" encoding="utf-8"?>
<sst xmlns="http://schemas.openxmlformats.org/spreadsheetml/2006/main" count="176" uniqueCount="106">
  <si>
    <t>Clubnaam</t>
  </si>
  <si>
    <t>Adres</t>
  </si>
  <si>
    <t>Postcode</t>
  </si>
  <si>
    <t>Plaats</t>
  </si>
  <si>
    <t>Land</t>
  </si>
  <si>
    <t>Contactpersoon</t>
  </si>
  <si>
    <t>E-mail</t>
  </si>
  <si>
    <t>Telefoon</t>
  </si>
  <si>
    <t>Datum</t>
  </si>
  <si>
    <t>Versie formulier</t>
  </si>
  <si>
    <t>A</t>
  </si>
  <si>
    <t>Informatie voor invullen deelnamelijst op 2e tabblad</t>
  </si>
  <si>
    <t>Geslacht</t>
  </si>
  <si>
    <t>Selecteer Man of Vrouw</t>
  </si>
  <si>
    <t>Categorie</t>
  </si>
  <si>
    <t>A: judoka's -12 en -15 en -18 dames</t>
  </si>
  <si>
    <t>B: judoka's man -18, -21 en senioren</t>
  </si>
  <si>
    <t>Coach</t>
  </si>
  <si>
    <t>Accommodatie</t>
  </si>
  <si>
    <t>Kosten</t>
  </si>
  <si>
    <t>Full Board judoka</t>
  </si>
  <si>
    <t>2 overnachtingen inclusief 2x diner, 2x ontbijt, 2x lunchpakket en 4 trainingen</t>
  </si>
  <si>
    <t>Full Board coach</t>
  </si>
  <si>
    <t>2 overnachtingen inclusief 2x diner, 2x ontbijt en 2x lunchpakket</t>
  </si>
  <si>
    <t>Half Board Vr/Za judoka</t>
  </si>
  <si>
    <t>1 overnachting vrijdagavond, inclusief diner, ontbijt, lunchpakket en 3 trainingen</t>
  </si>
  <si>
    <t>Half Board Vr/Za coach</t>
  </si>
  <si>
    <t>1 overnachting vrijdagavond, inclusief diner, ontbijt en lunchpakket</t>
  </si>
  <si>
    <t>Half Board Za/Zo judoka C/D</t>
  </si>
  <si>
    <t>1 overnachting zaterdagavond, inclusief diner, ontbijt, lunchpakket en 3 trainingen</t>
  </si>
  <si>
    <t>Half Board Za/Zo coach</t>
  </si>
  <si>
    <t>1 overnachting zaterdagavond, inclusief diner, ontbijt en lunchpakket</t>
  </si>
  <si>
    <t>Vervoer</t>
  </si>
  <si>
    <t>Eten</t>
  </si>
  <si>
    <t>Selecteer speciale dieetwensen of allergiën:</t>
  </si>
  <si>
    <t>Vegetarisch, Halal, Notenvrij, Lactosevrij, Glutenvrij, Koemelkvrij</t>
  </si>
  <si>
    <t>Trainingen</t>
  </si>
  <si>
    <t>Alle trainingen</t>
  </si>
  <si>
    <t>4 trainingen</t>
  </si>
  <si>
    <t>Betaalgegevens</t>
  </si>
  <si>
    <t>Totaalbedrag</t>
  </si>
  <si>
    <t>Sommatie van deelnamelijst</t>
  </si>
  <si>
    <t>Bankrekeningnummer</t>
  </si>
  <si>
    <t>NL40RABO0138142467</t>
  </si>
  <si>
    <t>BIC</t>
  </si>
  <si>
    <t>RABONL2U</t>
  </si>
  <si>
    <t>Tenaamstelling</t>
  </si>
  <si>
    <t>Stichting Top Judo Nijmegen</t>
  </si>
  <si>
    <t>Uiterste betaaldatum</t>
  </si>
  <si>
    <t>Contactinformatie</t>
  </si>
  <si>
    <t>itcnijmegen@stjn.nl</t>
  </si>
  <si>
    <t>Disclaimer</t>
  </si>
  <si>
    <t>Deelname aan het trainingskamp is geheel voor eigen risico. Stichting Top Judo Nijmegen is niet aansprakelijk voor schade als gevolg van blessures die tijdens het trainingskamp ontstaan. Verder is Stichting Top Judo Nijmegen niet aansprakelijk voor andere schade van deelnemers, begeleiders of derden, waaronder uitdrukkelijk inbegrepen schade aan de accommodatie(s) waarvan deelnemers en begeleiders gebruik maken en schade als gevolg van diefstal. Schade aan de accommodatie die op Stichting Top Judo Nijmegen wordt verhaald, zal verhaald worden op degene(n) die de schade heeft/hebben veroorzaakt. 
De door de deelnemende club verstrekte persoonsgegevens van judoka’s en begeleiders worden enkel gebruikt ten behoeve van de administratie voor de deelname aan het trainingskamp. Deze persoonsgegevens worden nooit aan derden verstrekt.</t>
  </si>
  <si>
    <t>Deelnemer</t>
  </si>
  <si>
    <t>Club</t>
  </si>
  <si>
    <t>Taal</t>
  </si>
  <si>
    <t>Nr</t>
  </si>
  <si>
    <t>Voornaam</t>
  </si>
  <si>
    <t>Achternaam</t>
  </si>
  <si>
    <t>Geboorte-</t>
  </si>
  <si>
    <t>Full Board</t>
  </si>
  <si>
    <t>Half Board Vr/Za</t>
  </si>
  <si>
    <t>Half Board Za/Zo</t>
  </si>
  <si>
    <t>Dieetwensen</t>
  </si>
  <si>
    <t xml:space="preserve">Alle </t>
  </si>
  <si>
    <t>Vr</t>
  </si>
  <si>
    <t>ZaO</t>
  </si>
  <si>
    <t>ZaM</t>
  </si>
  <si>
    <t>Zo</t>
  </si>
  <si>
    <t>Subtotaal</t>
  </si>
  <si>
    <t>M/V</t>
  </si>
  <si>
    <t>jaar</t>
  </si>
  <si>
    <t>A/B/Coach</t>
  </si>
  <si>
    <t>en allergiën</t>
  </si>
  <si>
    <t>Judoka's</t>
  </si>
  <si>
    <t>NL</t>
  </si>
  <si>
    <t>Half Board</t>
  </si>
  <si>
    <t>Man</t>
  </si>
  <si>
    <t>Geen</t>
  </si>
  <si>
    <t>Nee</t>
  </si>
  <si>
    <t>Vegetarisch</t>
  </si>
  <si>
    <t>Vrouw</t>
  </si>
  <si>
    <t>B</t>
  </si>
  <si>
    <t>Full board</t>
  </si>
  <si>
    <t>Ja</t>
  </si>
  <si>
    <t>Halal</t>
  </si>
  <si>
    <t>EN</t>
  </si>
  <si>
    <t>C</t>
  </si>
  <si>
    <t>Half board vrijdag</t>
  </si>
  <si>
    <t>Notenvrij</t>
  </si>
  <si>
    <t>DE</t>
  </si>
  <si>
    <t>D</t>
  </si>
  <si>
    <t>Half board zaterdag</t>
  </si>
  <si>
    <t>Lactosevrij</t>
  </si>
  <si>
    <t>Glutenvrij</t>
  </si>
  <si>
    <t>Koemelkvrij</t>
  </si>
  <si>
    <t>sen</t>
  </si>
  <si>
    <t>Coach € 100,-</t>
  </si>
  <si>
    <t>Coach € 50,-</t>
  </si>
  <si>
    <t>Vr of Zo</t>
  </si>
  <si>
    <t>Zaterdag ochtend/middag</t>
  </si>
  <si>
    <t>Per training</t>
  </si>
  <si>
    <t xml:space="preserve">Transport met minibus van Radboud Sportcentrum naar Buitenverblijf vice versa. </t>
  </si>
  <si>
    <t xml:space="preserve">Inschrijfformulier
Internationaal Trainingskamp 2025
Top Judo Nijmegen
</t>
  </si>
  <si>
    <t>Judoka € 140,-</t>
  </si>
  <si>
    <t>Judoka € 165,-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</si>
</sst>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F800]dddd\,\ mmmm\ dd\,\ yyyy"/>
    <numFmt numFmtId="165" formatCode="_ &quot;€&quot;\ * #,##0_ ;_ &quot;€&quot;\ * \-#,##0_ ;_ &quot;€&quot;\ * &quot;-&quot;??_ ;_ @_ "/>
  </numFmts>
  <fonts count="14"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u/>
      <sz val="11"/>
      <color theme="10"/>
      <name val="Calibri"/>
      <family val="2"/>
      <scheme val="minor"/>
    </font>
    <font>
      <b/>
      <sz val="10"/>
      <color theme="1"/>
      <name val="Arial"/>
      <family val="2"/>
    </font>
    <font>
      <b/>
      <sz val="12"/>
      <color theme="1"/>
      <name val="Arial"/>
      <family val="2"/>
    </font>
    <font>
      <b/>
      <sz val="9"/>
      <color theme="1"/>
      <name val="Arial"/>
      <family val="2"/>
    </font>
    <font>
      <sz val="9"/>
      <color theme="1"/>
      <name val="Arial"/>
      <family val="2"/>
    </font>
    <font>
      <i/>
      <sz val="9"/>
      <color theme="1"/>
      <name val="Arial"/>
      <family val="2"/>
    </font>
    <font>
      <b/>
      <sz val="11"/>
      <color theme="1"/>
      <name val="Arial"/>
      <family val="2"/>
    </font>
    <font>
      <b/>
      <sz val="9"/>
      <color theme="0"/>
      <name val="Arial"/>
      <family val="2"/>
    </font>
    <font>
      <sz val="9"/>
      <color indexed="8"/>
      <name val="Arial"/>
      <family val="2"/>
      <charset val="1"/>
    </font>
    <font>
      <sz val="11"/>
      <color indexed="8"/>
      <name val="Calibri"/>
      <family val="2"/>
      <charset val="1"/>
    </font>
  </fonts>
  <fills count="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s>
  <borders count="5">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13" fillId="0" borderId="0"/>
  </cellStyleXfs>
  <cellXfs count="48">
    <xf numFmtId="0" fontId="0" fillId="0" borderId="0" xfId="0"/>
    <xf numFmtId="44" fontId="2" fillId="5" borderId="0" xfId="1" applyFont="1" applyFill="1"/>
    <xf numFmtId="0" fontId="3" fillId="0" borderId="0" xfId="0" applyFont="1"/>
    <xf numFmtId="44" fontId="3" fillId="0" borderId="0" xfId="1" applyFont="1"/>
    <xf numFmtId="0" fontId="2" fillId="5" borderId="0" xfId="0" applyFont="1" applyFill="1"/>
    <xf numFmtId="0" fontId="3" fillId="0" borderId="0" xfId="0" quotePrefix="1" applyFont="1"/>
    <xf numFmtId="0" fontId="8" fillId="7" borderId="0" xfId="0" applyFont="1" applyFill="1"/>
    <xf numFmtId="0" fontId="8" fillId="7" borderId="0" xfId="0" applyFont="1" applyFill="1" applyAlignment="1">
      <alignment horizontal="left" vertical="top"/>
    </xf>
    <xf numFmtId="0" fontId="8" fillId="7" borderId="0" xfId="0" applyFont="1" applyFill="1" applyAlignment="1">
      <alignment horizontal="left" vertical="top" wrapText="1"/>
    </xf>
    <xf numFmtId="0" fontId="7" fillId="7" borderId="0" xfId="0" applyFont="1" applyFill="1" applyAlignment="1">
      <alignment horizontal="left" vertical="top"/>
    </xf>
    <xf numFmtId="0" fontId="8" fillId="3" borderId="0" xfId="0" applyFont="1" applyFill="1"/>
    <xf numFmtId="164" fontId="8" fillId="7" borderId="0" xfId="0" applyNumberFormat="1" applyFont="1" applyFill="1" applyAlignment="1">
      <alignment horizontal="left"/>
    </xf>
    <xf numFmtId="0" fontId="8" fillId="7" borderId="0" xfId="0" quotePrefix="1" applyFont="1" applyFill="1"/>
    <xf numFmtId="0" fontId="11" fillId="4" borderId="0" xfId="0" applyFont="1" applyFill="1"/>
    <xf numFmtId="44" fontId="11" fillId="3" borderId="0" xfId="1" applyFont="1" applyFill="1"/>
    <xf numFmtId="0" fontId="11" fillId="3" borderId="0" xfId="0" applyFont="1" applyFill="1"/>
    <xf numFmtId="44" fontId="11" fillId="2" borderId="0" xfId="1" applyFont="1" applyFill="1"/>
    <xf numFmtId="44" fontId="11" fillId="5" borderId="0" xfId="1" applyFont="1" applyFill="1"/>
    <xf numFmtId="0" fontId="11" fillId="0" borderId="0" xfId="0" applyFont="1"/>
    <xf numFmtId="0" fontId="7" fillId="0" borderId="0" xfId="0" applyFont="1"/>
    <xf numFmtId="44" fontId="7" fillId="0" borderId="0" xfId="1" applyFont="1"/>
    <xf numFmtId="0" fontId="8" fillId="0" borderId="0" xfId="0" applyFont="1"/>
    <xf numFmtId="0" fontId="9" fillId="0" borderId="0" xfId="0" applyFont="1"/>
    <xf numFmtId="44" fontId="9" fillId="0" borderId="0" xfId="1" applyFont="1"/>
    <xf numFmtId="165" fontId="9" fillId="0" borderId="0" xfId="1" applyNumberFormat="1" applyFont="1"/>
    <xf numFmtId="44" fontId="8" fillId="0" borderId="0" xfId="1" applyFont="1"/>
    <xf numFmtId="0" fontId="8" fillId="0" borderId="2" xfId="0" applyFont="1" applyBorder="1"/>
    <xf numFmtId="44" fontId="8" fillId="0" borderId="2" xfId="1" applyFont="1" applyBorder="1"/>
    <xf numFmtId="0" fontId="8" fillId="0" borderId="3" xfId="0" applyFont="1" applyBorder="1"/>
    <xf numFmtId="0" fontId="8" fillId="0" borderId="1" xfId="0" applyFont="1" applyBorder="1"/>
    <xf numFmtId="0" fontId="8" fillId="0" borderId="0" xfId="0" applyFont="1" applyProtection="1">
      <protection locked="0"/>
    </xf>
    <xf numFmtId="44" fontId="8" fillId="0" borderId="0" xfId="1" applyFont="1" applyProtection="1">
      <protection locked="0"/>
    </xf>
    <xf numFmtId="0" fontId="10" fillId="6" borderId="4" xfId="0" applyFont="1" applyFill="1" applyBorder="1" applyProtection="1">
      <protection locked="0"/>
    </xf>
    <xf numFmtId="0" fontId="8" fillId="6" borderId="4" xfId="0" applyFont="1" applyFill="1" applyBorder="1" applyProtection="1">
      <protection locked="0"/>
    </xf>
    <xf numFmtId="0" fontId="8" fillId="6" borderId="4" xfId="0" applyFont="1" applyFill="1" applyBorder="1" applyAlignment="1" applyProtection="1">
      <alignment horizontal="left"/>
      <protection locked="0"/>
    </xf>
    <xf numFmtId="14" fontId="8" fillId="6" borderId="4" xfId="0" applyNumberFormat="1" applyFont="1" applyFill="1" applyBorder="1" applyAlignment="1" applyProtection="1">
      <alignment horizontal="left"/>
      <protection locked="0"/>
    </xf>
    <xf numFmtId="0" fontId="8" fillId="7" borderId="0" xfId="0" applyFont="1" applyFill="1" applyProtection="1">
      <protection locked="0"/>
    </xf>
    <xf numFmtId="44" fontId="8" fillId="7" borderId="0" xfId="1" applyFont="1" applyFill="1" applyAlignment="1">
      <alignment vertical="top"/>
    </xf>
    <xf numFmtId="0" fontId="8" fillId="7" borderId="0" xfId="0" applyFont="1" applyFill="1" applyAlignment="1">
      <alignment vertical="top"/>
    </xf>
    <xf numFmtId="0" fontId="9" fillId="7" borderId="0" xfId="0" applyFont="1" applyFill="1" applyAlignment="1">
      <alignment vertical="top"/>
    </xf>
    <xf numFmtId="44" fontId="8" fillId="3" borderId="0" xfId="0" applyNumberFormat="1" applyFont="1" applyFill="1" applyAlignment="1">
      <alignment horizontal="left" vertical="top"/>
    </xf>
    <xf numFmtId="0" fontId="5" fillId="7" borderId="0" xfId="0" applyFont="1" applyFill="1" applyAlignment="1">
      <alignment vertical="top"/>
    </xf>
    <xf numFmtId="0" fontId="7" fillId="7" borderId="0" xfId="0" applyFont="1" applyFill="1" applyAlignment="1">
      <alignment vertical="top"/>
    </xf>
    <xf numFmtId="0" fontId="4" fillId="7" borderId="0" xfId="2" applyFill="1"/>
    <xf numFmtId="44" fontId="12" fillId="0" borderId="0" xfId="1" applyFont="1" applyFill="1" applyBorder="1" applyAlignment="1" applyProtection="1"/>
    <xf numFmtId="0" fontId="9" fillId="7" borderId="0" xfId="0" applyFont="1" applyFill="1" applyAlignment="1">
      <alignment horizontal="left" vertical="top" wrapText="1"/>
    </xf>
    <xf numFmtId="0" fontId="6" fillId="7" borderId="0" xfId="0" applyFont="1" applyFill="1" applyAlignment="1">
      <alignment horizontal="left" vertical="top" wrapText="1"/>
    </xf>
    <xf numFmtId="0" fontId="6" fillId="7" borderId="0" xfId="0" applyFont="1" applyFill="1" applyAlignment="1">
      <alignment horizontal="left" vertical="top"/>
    </xf>
  </cellXfs>
  <cellStyles count="4">
    <cellStyle name="Excel Built-in Normal" xfId="3" xr:uid="{EEAC534A-A6C8-47A0-ADB2-7EF3C3BD75B2}"/>
    <cellStyle name="Hyperlink" xfId="2" builtinId="8"/>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tcnijmegen@stjn.n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2EBF5-D7B2-46FF-B139-38B99691CFCA}">
  <sheetPr>
    <tabColor rgb="FF92D050"/>
  </sheetPr>
  <dimension ref="A1:C50"/>
  <sheetViews>
    <sheetView tabSelected="1" zoomScaleNormal="100" workbookViewId="0">
      <selection activeCell="E36" sqref="E36"/>
    </sheetView>
  </sheetViews>
  <sheetFormatPr defaultColWidth="9.109375" defaultRowHeight="11.4" x14ac:dyDescent="0.2"/>
  <cols>
    <col min="1" max="1" width="23.109375" style="38" customWidth="1"/>
    <col min="2" max="2" width="68.5546875" style="6" customWidth="1"/>
    <col min="3" max="3" width="10.109375" style="38" customWidth="1"/>
    <col min="4" max="16384" width="9.109375" style="6"/>
  </cols>
  <sheetData>
    <row r="1" spans="1:3" ht="67.5" customHeight="1" x14ac:dyDescent="0.2">
      <c r="A1" s="46" t="s">
        <v>103</v>
      </c>
      <c r="B1" s="47"/>
    </row>
    <row r="2" spans="1:3" ht="13.8" x14ac:dyDescent="0.25">
      <c r="A2" s="38" t="s">
        <v>0</v>
      </c>
      <c r="B2" s="32"/>
    </row>
    <row r="3" spans="1:3" x14ac:dyDescent="0.2">
      <c r="A3" s="38" t="s">
        <v>1</v>
      </c>
      <c r="B3" s="33"/>
    </row>
    <row r="4" spans="1:3" x14ac:dyDescent="0.2">
      <c r="A4" s="38" t="s">
        <v>2</v>
      </c>
      <c r="B4" s="33"/>
    </row>
    <row r="5" spans="1:3" x14ac:dyDescent="0.2">
      <c r="A5" s="38" t="s">
        <v>3</v>
      </c>
      <c r="B5" s="33"/>
    </row>
    <row r="6" spans="1:3" x14ac:dyDescent="0.2">
      <c r="A6" s="38" t="s">
        <v>4</v>
      </c>
      <c r="B6" s="33"/>
    </row>
    <row r="7" spans="1:3" x14ac:dyDescent="0.2">
      <c r="B7" s="36"/>
    </row>
    <row r="8" spans="1:3" x14ac:dyDescent="0.2">
      <c r="A8" s="38" t="s">
        <v>5</v>
      </c>
      <c r="B8" s="33"/>
    </row>
    <row r="9" spans="1:3" x14ac:dyDescent="0.2">
      <c r="A9" s="38" t="s">
        <v>6</v>
      </c>
      <c r="B9" s="33"/>
    </row>
    <row r="10" spans="1:3" x14ac:dyDescent="0.2">
      <c r="A10" s="38" t="s">
        <v>7</v>
      </c>
      <c r="B10" s="34"/>
    </row>
    <row r="11" spans="1:3" x14ac:dyDescent="0.2">
      <c r="B11" s="36"/>
    </row>
    <row r="12" spans="1:3" x14ac:dyDescent="0.2">
      <c r="A12" s="38" t="s">
        <v>8</v>
      </c>
      <c r="B12" s="35"/>
    </row>
    <row r="13" spans="1:3" x14ac:dyDescent="0.2">
      <c r="A13" s="38" t="s">
        <v>9</v>
      </c>
      <c r="B13" s="33" t="s">
        <v>10</v>
      </c>
    </row>
    <row r="15" spans="1:3" ht="13.2" x14ac:dyDescent="0.2">
      <c r="A15" s="41" t="s">
        <v>11</v>
      </c>
    </row>
    <row r="16" spans="1:3" x14ac:dyDescent="0.2">
      <c r="A16" s="7" t="s">
        <v>12</v>
      </c>
      <c r="B16" s="7" t="s">
        <v>13</v>
      </c>
      <c r="C16" s="37"/>
    </row>
    <row r="17" spans="1:3" x14ac:dyDescent="0.2">
      <c r="A17" s="7" t="s">
        <v>14</v>
      </c>
      <c r="B17" s="6" t="s">
        <v>15</v>
      </c>
      <c r="C17" s="37"/>
    </row>
    <row r="18" spans="1:3" x14ac:dyDescent="0.2">
      <c r="B18" s="8" t="s">
        <v>16</v>
      </c>
      <c r="C18" s="37"/>
    </row>
    <row r="19" spans="1:3" x14ac:dyDescent="0.2">
      <c r="A19" s="7"/>
      <c r="B19" s="6" t="s">
        <v>17</v>
      </c>
      <c r="C19" s="37"/>
    </row>
    <row r="20" spans="1:3" x14ac:dyDescent="0.2">
      <c r="A20" s="7"/>
      <c r="C20" s="37"/>
    </row>
    <row r="21" spans="1:3" ht="12" x14ac:dyDescent="0.2">
      <c r="A21" s="9" t="s">
        <v>18</v>
      </c>
      <c r="B21" s="8"/>
      <c r="C21" s="39" t="s">
        <v>19</v>
      </c>
    </row>
    <row r="22" spans="1:3" x14ac:dyDescent="0.2">
      <c r="A22" s="7" t="s">
        <v>20</v>
      </c>
      <c r="B22" s="8" t="s">
        <v>21</v>
      </c>
      <c r="C22" s="37">
        <v>165</v>
      </c>
    </row>
    <row r="23" spans="1:3" x14ac:dyDescent="0.2">
      <c r="A23" s="7" t="s">
        <v>22</v>
      </c>
      <c r="B23" s="8" t="s">
        <v>23</v>
      </c>
      <c r="C23" s="37">
        <v>100</v>
      </c>
    </row>
    <row r="24" spans="1:3" ht="12" customHeight="1" x14ac:dyDescent="0.2">
      <c r="A24" s="7" t="s">
        <v>24</v>
      </c>
      <c r="B24" s="7" t="s">
        <v>25</v>
      </c>
      <c r="C24" s="37">
        <v>140</v>
      </c>
    </row>
    <row r="25" spans="1:3" x14ac:dyDescent="0.2">
      <c r="A25" s="7" t="s">
        <v>26</v>
      </c>
      <c r="B25" s="8" t="s">
        <v>27</v>
      </c>
      <c r="C25" s="37">
        <v>50</v>
      </c>
    </row>
    <row r="26" spans="1:3" x14ac:dyDescent="0.2">
      <c r="A26" s="7" t="s">
        <v>28</v>
      </c>
      <c r="B26" s="8" t="s">
        <v>29</v>
      </c>
      <c r="C26" s="37">
        <v>140</v>
      </c>
    </row>
    <row r="27" spans="1:3" x14ac:dyDescent="0.2">
      <c r="A27" s="7" t="s">
        <v>30</v>
      </c>
      <c r="B27" s="8" t="s">
        <v>31</v>
      </c>
      <c r="C27" s="37">
        <v>50</v>
      </c>
    </row>
    <row r="28" spans="1:3" x14ac:dyDescent="0.2">
      <c r="A28" s="7" t="s">
        <v>32</v>
      </c>
      <c r="B28" s="8" t="s">
        <v>102</v>
      </c>
      <c r="C28" s="37">
        <v>15</v>
      </c>
    </row>
    <row r="29" spans="1:3" x14ac:dyDescent="0.2">
      <c r="A29" s="7" t="s">
        <v>33</v>
      </c>
      <c r="B29" s="8" t="s">
        <v>34</v>
      </c>
      <c r="C29" s="37"/>
    </row>
    <row r="30" spans="1:3" x14ac:dyDescent="0.2">
      <c r="A30" s="7"/>
      <c r="B30" s="8" t="s">
        <v>35</v>
      </c>
      <c r="C30" s="37"/>
    </row>
    <row r="31" spans="1:3" x14ac:dyDescent="0.2">
      <c r="C31" s="37"/>
    </row>
    <row r="32" spans="1:3" ht="12" x14ac:dyDescent="0.2">
      <c r="A32" s="42" t="s">
        <v>36</v>
      </c>
      <c r="C32" s="37"/>
    </row>
    <row r="33" spans="1:3" x14ac:dyDescent="0.2">
      <c r="A33" s="38" t="s">
        <v>37</v>
      </c>
      <c r="B33" s="6" t="s">
        <v>38</v>
      </c>
      <c r="C33" s="37">
        <v>47.5</v>
      </c>
    </row>
    <row r="34" spans="1:3" x14ac:dyDescent="0.2">
      <c r="A34" s="38" t="s">
        <v>99</v>
      </c>
      <c r="B34" s="6" t="s">
        <v>101</v>
      </c>
      <c r="C34" s="37">
        <v>10</v>
      </c>
    </row>
    <row r="35" spans="1:3" x14ac:dyDescent="0.2">
      <c r="A35" s="38" t="s">
        <v>100</v>
      </c>
      <c r="B35" s="6" t="s">
        <v>101</v>
      </c>
      <c r="C35" s="37">
        <v>15</v>
      </c>
    </row>
    <row r="37" spans="1:3" ht="13.2" x14ac:dyDescent="0.2">
      <c r="A37" s="41" t="s">
        <v>39</v>
      </c>
    </row>
    <row r="38" spans="1:3" x14ac:dyDescent="0.2">
      <c r="A38" s="38" t="s">
        <v>40</v>
      </c>
      <c r="B38" s="6" t="s">
        <v>41</v>
      </c>
      <c r="C38" s="40">
        <f>SUM(Deelnamelijst!Q:Q)</f>
        <v>0</v>
      </c>
    </row>
    <row r="39" spans="1:3" x14ac:dyDescent="0.2">
      <c r="A39" s="38" t="s">
        <v>42</v>
      </c>
      <c r="B39" s="10" t="s">
        <v>43</v>
      </c>
    </row>
    <row r="40" spans="1:3" x14ac:dyDescent="0.2">
      <c r="A40" s="38" t="s">
        <v>44</v>
      </c>
      <c r="B40" s="10" t="s">
        <v>45</v>
      </c>
    </row>
    <row r="41" spans="1:3" x14ac:dyDescent="0.2">
      <c r="A41" s="38" t="s">
        <v>46</v>
      </c>
      <c r="B41" s="10" t="s">
        <v>47</v>
      </c>
    </row>
    <row r="42" spans="1:3" x14ac:dyDescent="0.2">
      <c r="A42" s="38" t="s">
        <v>48</v>
      </c>
      <c r="B42" s="11">
        <v>45891</v>
      </c>
    </row>
    <row r="44" spans="1:3" ht="13.2" x14ac:dyDescent="0.2">
      <c r="A44" s="41" t="s">
        <v>49</v>
      </c>
    </row>
    <row r="45" spans="1:3" ht="14.4" x14ac:dyDescent="0.3">
      <c r="A45" s="38" t="s">
        <v>6</v>
      </c>
      <c r="B45" s="43" t="s">
        <v>50</v>
      </c>
    </row>
    <row r="46" spans="1:3" x14ac:dyDescent="0.2">
      <c r="B46" s="12"/>
    </row>
    <row r="47" spans="1:3" x14ac:dyDescent="0.2">
      <c r="B47" s="12"/>
    </row>
    <row r="48" spans="1:3" ht="55.5" customHeight="1" x14ac:dyDescent="0.2"/>
    <row r="49" spans="1:3" ht="13.2" x14ac:dyDescent="0.2">
      <c r="A49" s="41" t="s">
        <v>51</v>
      </c>
    </row>
    <row r="50" spans="1:3" ht="126.75" customHeight="1" x14ac:dyDescent="0.2">
      <c r="A50" s="45" t="s">
        <v>52</v>
      </c>
      <c r="B50" s="45"/>
      <c r="C50" s="45"/>
    </row>
  </sheetData>
  <protectedRanges>
    <protectedRange algorithmName="SHA-512" hashValue="l6Zcz/47RbdS8m7jgSRxsINRKsIbRgMnlcGQnKHVZ0y9JcTlhIJfEo7bEgO3WfrAPirUmsnxHDi/afOQ0tvicA==" saltValue="6llZFeoDe224pQ2P6tiGzg==" spinCount="100000" sqref="A2:A13" name="Bereik1"/>
  </protectedRanges>
  <mergeCells count="2">
    <mergeCell ref="A50:C50"/>
    <mergeCell ref="A1:B1"/>
  </mergeCells>
  <hyperlinks>
    <hyperlink ref="B45" r:id="rId1" xr:uid="{7A29F3F8-86C5-4782-B0A9-F2228661D8D1}"/>
  </hyperlinks>
  <pageMargins left="0.39370078740157483" right="0.23622047244094491" top="0.39370078740157483" bottom="0.39370078740157483" header="0.39370078740157483" footer="0.39370078740157483"/>
  <pageSetup paperSize="9" orientation="portrait" horizontalDpi="360" verticalDpi="360" r:id="rId2"/>
  <headerFooter>
    <oddFooter>&amp;L&amp;"Arial,Standaard"&amp;8&amp;D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975CB-73CA-436C-BC62-535F93FF3837}">
  <sheetPr>
    <tabColor rgb="FF7030A0"/>
    <pageSetUpPr fitToPage="1"/>
  </sheetPr>
  <dimension ref="A1:S55"/>
  <sheetViews>
    <sheetView zoomScale="115" zoomScaleNormal="115" workbookViewId="0">
      <selection activeCell="M9" sqref="M9"/>
    </sheetView>
  </sheetViews>
  <sheetFormatPr defaultColWidth="3.44140625" defaultRowHeight="11.4" x14ac:dyDescent="0.2"/>
  <cols>
    <col min="1" max="1" width="10.44140625" style="21" bestFit="1" customWidth="1"/>
    <col min="2" max="2" width="9.5546875" style="21" bestFit="1" customWidth="1"/>
    <col min="3" max="3" width="11.109375" style="21" bestFit="1" customWidth="1"/>
    <col min="4" max="4" width="8.5546875" style="21" bestFit="1" customWidth="1"/>
    <col min="5" max="6" width="9.88671875" style="21" bestFit="1" customWidth="1"/>
    <col min="7" max="7" width="14.6640625" style="25" bestFit="1" customWidth="1"/>
    <col min="8" max="8" width="15.88671875" style="25" bestFit="1" customWidth="1"/>
    <col min="9" max="9" width="16.109375" style="25" bestFit="1" customWidth="1"/>
    <col min="10" max="10" width="9" style="25" bestFit="1" customWidth="1"/>
    <col min="11" max="11" width="12.33203125" style="21" bestFit="1" customWidth="1"/>
    <col min="12" max="12" width="11.109375" style="25" bestFit="1" customWidth="1"/>
    <col min="13" max="16" width="8.33203125" style="25" bestFit="1" customWidth="1"/>
    <col min="17" max="17" width="10.109375" style="25" bestFit="1" customWidth="1"/>
    <col min="18" max="18" width="4.88671875" style="21" bestFit="1" customWidth="1"/>
    <col min="19" max="19" width="4.44140625" style="21" bestFit="1" customWidth="1"/>
    <col min="20" max="16384" width="3.44140625" style="21"/>
  </cols>
  <sheetData>
    <row r="1" spans="1:19" s="18" customFormat="1" ht="12" x14ac:dyDescent="0.25">
      <c r="A1" s="13" t="s">
        <v>53</v>
      </c>
      <c r="B1" s="13"/>
      <c r="C1" s="13"/>
      <c r="D1" s="13"/>
      <c r="E1" s="13"/>
      <c r="F1" s="13"/>
      <c r="G1" s="14" t="s">
        <v>18</v>
      </c>
      <c r="H1" s="14"/>
      <c r="I1" s="14"/>
      <c r="J1" s="14"/>
      <c r="K1" s="15"/>
      <c r="L1" s="16" t="s">
        <v>36</v>
      </c>
      <c r="M1" s="16"/>
      <c r="N1" s="16"/>
      <c r="O1" s="16"/>
      <c r="P1" s="16"/>
      <c r="Q1" s="17" t="s">
        <v>19</v>
      </c>
      <c r="R1" s="13" t="s">
        <v>54</v>
      </c>
      <c r="S1" s="13" t="s">
        <v>55</v>
      </c>
    </row>
    <row r="2" spans="1:19" s="19" customFormat="1" ht="12" x14ac:dyDescent="0.25">
      <c r="A2" s="19" t="s">
        <v>56</v>
      </c>
      <c r="B2" s="19" t="s">
        <v>57</v>
      </c>
      <c r="C2" s="19" t="s">
        <v>58</v>
      </c>
      <c r="D2" s="19" t="s">
        <v>12</v>
      </c>
      <c r="E2" s="19" t="s">
        <v>59</v>
      </c>
      <c r="F2" s="19" t="s">
        <v>14</v>
      </c>
      <c r="G2" s="20" t="s">
        <v>60</v>
      </c>
      <c r="H2" s="20" t="s">
        <v>61</v>
      </c>
      <c r="I2" s="20" t="s">
        <v>62</v>
      </c>
      <c r="J2" s="20" t="s">
        <v>32</v>
      </c>
      <c r="K2" s="19" t="s">
        <v>63</v>
      </c>
      <c r="L2" s="20" t="s">
        <v>64</v>
      </c>
      <c r="M2" s="20" t="s">
        <v>65</v>
      </c>
      <c r="N2" s="20" t="s">
        <v>66</v>
      </c>
      <c r="O2" s="20" t="s">
        <v>67</v>
      </c>
      <c r="P2" s="20" t="s">
        <v>68</v>
      </c>
      <c r="Q2" s="20" t="s">
        <v>69</v>
      </c>
    </row>
    <row r="3" spans="1:19" ht="12" x14ac:dyDescent="0.25">
      <c r="D3" s="22" t="s">
        <v>70</v>
      </c>
      <c r="E3" s="19" t="s">
        <v>71</v>
      </c>
      <c r="F3" s="22" t="s">
        <v>72</v>
      </c>
      <c r="G3" s="23" t="s">
        <v>105</v>
      </c>
      <c r="H3" s="23" t="s">
        <v>104</v>
      </c>
      <c r="I3" s="23" t="s">
        <v>104</v>
      </c>
      <c r="J3" s="24"/>
      <c r="K3" s="19" t="s">
        <v>73</v>
      </c>
      <c r="L3" s="23" t="s">
        <v>74</v>
      </c>
    </row>
    <row r="4" spans="1:19" s="22" customFormat="1" x14ac:dyDescent="0.2">
      <c r="G4" s="23" t="s">
        <v>97</v>
      </c>
      <c r="H4" s="23" t="s">
        <v>98</v>
      </c>
      <c r="I4" s="23" t="s">
        <v>98</v>
      </c>
      <c r="J4" s="23">
        <v>15</v>
      </c>
      <c r="K4" s="23"/>
      <c r="L4" s="23">
        <v>47.5</v>
      </c>
      <c r="M4" s="23">
        <v>10</v>
      </c>
      <c r="N4" s="23">
        <v>15</v>
      </c>
      <c r="O4" s="23">
        <v>15</v>
      </c>
      <c r="P4" s="23">
        <v>10</v>
      </c>
      <c r="Q4" s="23"/>
    </row>
    <row r="5" spans="1:19" s="26" customFormat="1" ht="6" customHeight="1" x14ac:dyDescent="0.2">
      <c r="G5" s="27"/>
      <c r="H5" s="27"/>
      <c r="I5" s="27"/>
      <c r="J5" s="27"/>
      <c r="K5" s="27"/>
      <c r="L5" s="27"/>
      <c r="M5" s="27"/>
      <c r="N5" s="27"/>
      <c r="O5" s="27"/>
      <c r="P5" s="27"/>
      <c r="Q5" s="27"/>
    </row>
    <row r="6" spans="1:19" x14ac:dyDescent="0.2">
      <c r="A6" s="28">
        <v>1</v>
      </c>
      <c r="B6" s="30"/>
      <c r="C6" s="30"/>
      <c r="D6" s="30"/>
      <c r="E6" s="30"/>
      <c r="F6" s="30"/>
      <c r="G6" s="31"/>
      <c r="H6" s="31"/>
      <c r="I6" s="31"/>
      <c r="J6" s="31"/>
      <c r="K6" s="30"/>
      <c r="L6" s="31"/>
      <c r="M6" s="31"/>
      <c r="N6" s="31"/>
      <c r="O6" s="31"/>
      <c r="P6" s="31"/>
      <c r="Q6" s="44">
        <f t="shared" ref="Q6:Q37" si="0">SUM(G6:P6)</f>
        <v>0</v>
      </c>
      <c r="R6" s="21">
        <f>Clubgegevens!$B$2</f>
        <v>0</v>
      </c>
      <c r="S6" s="21" t="s">
        <v>75</v>
      </c>
    </row>
    <row r="7" spans="1:19" x14ac:dyDescent="0.2">
      <c r="A7" s="29">
        <v>2</v>
      </c>
      <c r="B7" s="30"/>
      <c r="C7" s="30"/>
      <c r="D7" s="30"/>
      <c r="E7" s="30"/>
      <c r="F7" s="30"/>
      <c r="G7" s="31"/>
      <c r="H7" s="31"/>
      <c r="I7" s="31"/>
      <c r="J7" s="31"/>
      <c r="K7" s="30"/>
      <c r="L7" s="31"/>
      <c r="M7" s="31"/>
      <c r="N7" s="31"/>
      <c r="O7" s="31"/>
      <c r="P7" s="31"/>
      <c r="Q7" s="25">
        <f t="shared" si="0"/>
        <v>0</v>
      </c>
      <c r="R7" s="21">
        <f>Clubgegevens!$B$2</f>
        <v>0</v>
      </c>
      <c r="S7" s="21" t="s">
        <v>75</v>
      </c>
    </row>
    <row r="8" spans="1:19" x14ac:dyDescent="0.2">
      <c r="A8" s="29">
        <v>3</v>
      </c>
      <c r="B8" s="30"/>
      <c r="C8" s="30"/>
      <c r="D8" s="30"/>
      <c r="E8" s="30"/>
      <c r="F8" s="30"/>
      <c r="G8" s="31"/>
      <c r="H8" s="31"/>
      <c r="I8" s="31"/>
      <c r="J8" s="31"/>
      <c r="K8" s="30"/>
      <c r="L8" s="31"/>
      <c r="M8" s="31"/>
      <c r="N8" s="31"/>
      <c r="O8" s="31"/>
      <c r="P8" s="31"/>
      <c r="Q8" s="25">
        <f t="shared" si="0"/>
        <v>0</v>
      </c>
      <c r="R8" s="21">
        <f>Clubgegevens!$B$2</f>
        <v>0</v>
      </c>
      <c r="S8" s="21" t="s">
        <v>75</v>
      </c>
    </row>
    <row r="9" spans="1:19" x14ac:dyDescent="0.2">
      <c r="A9" s="29">
        <v>4</v>
      </c>
      <c r="B9" s="30"/>
      <c r="C9" s="30"/>
      <c r="D9" s="30"/>
      <c r="E9" s="30"/>
      <c r="F9" s="30"/>
      <c r="G9" s="31"/>
      <c r="H9" s="31"/>
      <c r="I9" s="31"/>
      <c r="J9" s="31"/>
      <c r="K9" s="30"/>
      <c r="L9" s="31"/>
      <c r="M9" s="31"/>
      <c r="N9" s="31"/>
      <c r="O9" s="31"/>
      <c r="P9" s="31"/>
      <c r="Q9" s="25">
        <f t="shared" si="0"/>
        <v>0</v>
      </c>
      <c r="R9" s="21">
        <f>Clubgegevens!$B$2</f>
        <v>0</v>
      </c>
      <c r="S9" s="21" t="s">
        <v>75</v>
      </c>
    </row>
    <row r="10" spans="1:19" x14ac:dyDescent="0.2">
      <c r="A10" s="29">
        <v>5</v>
      </c>
      <c r="B10" s="30"/>
      <c r="C10" s="30"/>
      <c r="D10" s="30"/>
      <c r="E10" s="30"/>
      <c r="F10" s="30"/>
      <c r="G10" s="31"/>
      <c r="H10" s="31"/>
      <c r="I10" s="31"/>
      <c r="J10" s="31"/>
      <c r="K10" s="30"/>
      <c r="L10" s="31"/>
      <c r="M10" s="31"/>
      <c r="N10" s="31"/>
      <c r="O10" s="31"/>
      <c r="P10" s="31"/>
      <c r="Q10" s="25">
        <f t="shared" si="0"/>
        <v>0</v>
      </c>
      <c r="R10" s="21">
        <f>Clubgegevens!$B$2</f>
        <v>0</v>
      </c>
      <c r="S10" s="21" t="s">
        <v>75</v>
      </c>
    </row>
    <row r="11" spans="1:19" x14ac:dyDescent="0.2">
      <c r="A11" s="29">
        <v>6</v>
      </c>
      <c r="B11" s="30"/>
      <c r="C11" s="30"/>
      <c r="D11" s="30"/>
      <c r="E11" s="30"/>
      <c r="F11" s="30"/>
      <c r="G11" s="31"/>
      <c r="H11" s="31"/>
      <c r="I11" s="31"/>
      <c r="J11" s="31"/>
      <c r="K11" s="30"/>
      <c r="L11" s="31"/>
      <c r="M11" s="31"/>
      <c r="N11" s="31"/>
      <c r="O11" s="31"/>
      <c r="P11" s="31"/>
      <c r="Q11" s="25">
        <f t="shared" si="0"/>
        <v>0</v>
      </c>
      <c r="R11" s="21">
        <f>Clubgegevens!$B$2</f>
        <v>0</v>
      </c>
      <c r="S11" s="21" t="s">
        <v>75</v>
      </c>
    </row>
    <row r="12" spans="1:19" x14ac:dyDescent="0.2">
      <c r="A12" s="29">
        <v>7</v>
      </c>
      <c r="B12" s="30"/>
      <c r="C12" s="30"/>
      <c r="D12" s="30"/>
      <c r="E12" s="30"/>
      <c r="F12" s="30"/>
      <c r="G12" s="31"/>
      <c r="H12" s="31"/>
      <c r="I12" s="31"/>
      <c r="J12" s="31"/>
      <c r="K12" s="30"/>
      <c r="L12" s="31"/>
      <c r="M12" s="31"/>
      <c r="N12" s="31"/>
      <c r="O12" s="31"/>
      <c r="P12" s="31"/>
      <c r="Q12" s="25">
        <f t="shared" si="0"/>
        <v>0</v>
      </c>
      <c r="R12" s="21">
        <f>Clubgegevens!$B$2</f>
        <v>0</v>
      </c>
      <c r="S12" s="21" t="s">
        <v>75</v>
      </c>
    </row>
    <row r="13" spans="1:19" x14ac:dyDescent="0.2">
      <c r="A13" s="29">
        <v>8</v>
      </c>
      <c r="B13" s="30"/>
      <c r="C13" s="30"/>
      <c r="D13" s="30"/>
      <c r="E13" s="30"/>
      <c r="F13" s="30"/>
      <c r="G13" s="31"/>
      <c r="H13" s="31"/>
      <c r="I13" s="31"/>
      <c r="J13" s="31"/>
      <c r="K13" s="30"/>
      <c r="L13" s="31"/>
      <c r="M13" s="31"/>
      <c r="N13" s="31"/>
      <c r="O13" s="31"/>
      <c r="P13" s="31"/>
      <c r="Q13" s="25">
        <f t="shared" si="0"/>
        <v>0</v>
      </c>
      <c r="R13" s="21">
        <f>Clubgegevens!$B$2</f>
        <v>0</v>
      </c>
      <c r="S13" s="21" t="s">
        <v>75</v>
      </c>
    </row>
    <row r="14" spans="1:19" x14ac:dyDescent="0.2">
      <c r="A14" s="29">
        <v>9</v>
      </c>
      <c r="B14" s="30"/>
      <c r="C14" s="30"/>
      <c r="D14" s="30"/>
      <c r="E14" s="30"/>
      <c r="F14" s="30"/>
      <c r="G14" s="31"/>
      <c r="H14" s="31"/>
      <c r="I14" s="31"/>
      <c r="J14" s="31"/>
      <c r="K14" s="30"/>
      <c r="L14" s="31"/>
      <c r="M14" s="31"/>
      <c r="N14" s="31"/>
      <c r="O14" s="31"/>
      <c r="P14" s="31"/>
      <c r="Q14" s="25">
        <f t="shared" si="0"/>
        <v>0</v>
      </c>
      <c r="R14" s="21">
        <f>Clubgegevens!$B$2</f>
        <v>0</v>
      </c>
      <c r="S14" s="21" t="s">
        <v>75</v>
      </c>
    </row>
    <row r="15" spans="1:19" x14ac:dyDescent="0.2">
      <c r="A15" s="29">
        <v>10</v>
      </c>
      <c r="B15" s="30"/>
      <c r="C15" s="30"/>
      <c r="D15" s="30"/>
      <c r="E15" s="30"/>
      <c r="F15" s="30"/>
      <c r="G15" s="31"/>
      <c r="H15" s="31"/>
      <c r="I15" s="31"/>
      <c r="J15" s="31"/>
      <c r="K15" s="30"/>
      <c r="L15" s="31"/>
      <c r="M15" s="31"/>
      <c r="N15" s="31"/>
      <c r="O15" s="31"/>
      <c r="P15" s="31"/>
      <c r="Q15" s="25">
        <f t="shared" si="0"/>
        <v>0</v>
      </c>
      <c r="R15" s="21">
        <f>Clubgegevens!$B$2</f>
        <v>0</v>
      </c>
      <c r="S15" s="21" t="s">
        <v>75</v>
      </c>
    </row>
    <row r="16" spans="1:19" x14ac:dyDescent="0.2">
      <c r="A16" s="29">
        <v>11</v>
      </c>
      <c r="B16" s="30"/>
      <c r="C16" s="30"/>
      <c r="D16" s="30"/>
      <c r="E16" s="30"/>
      <c r="F16" s="30"/>
      <c r="G16" s="31"/>
      <c r="H16" s="31"/>
      <c r="I16" s="31"/>
      <c r="J16" s="31"/>
      <c r="K16" s="30"/>
      <c r="L16" s="31"/>
      <c r="M16" s="31"/>
      <c r="N16" s="31"/>
      <c r="O16" s="31"/>
      <c r="P16" s="31"/>
      <c r="Q16" s="25">
        <f t="shared" si="0"/>
        <v>0</v>
      </c>
      <c r="R16" s="21">
        <f>Clubgegevens!$B$2</f>
        <v>0</v>
      </c>
      <c r="S16" s="21" t="s">
        <v>75</v>
      </c>
    </row>
    <row r="17" spans="1:19" x14ac:dyDescent="0.2">
      <c r="A17" s="29">
        <v>12</v>
      </c>
      <c r="B17" s="30"/>
      <c r="C17" s="30"/>
      <c r="D17" s="30"/>
      <c r="E17" s="30"/>
      <c r="F17" s="30"/>
      <c r="G17" s="31"/>
      <c r="H17" s="31"/>
      <c r="I17" s="31"/>
      <c r="J17" s="31"/>
      <c r="K17" s="30"/>
      <c r="L17" s="31"/>
      <c r="M17" s="31"/>
      <c r="N17" s="31"/>
      <c r="O17" s="31"/>
      <c r="P17" s="31"/>
      <c r="Q17" s="25">
        <f t="shared" si="0"/>
        <v>0</v>
      </c>
      <c r="R17" s="21">
        <f>Clubgegevens!$B$2</f>
        <v>0</v>
      </c>
      <c r="S17" s="21" t="s">
        <v>75</v>
      </c>
    </row>
    <row r="18" spans="1:19" x14ac:dyDescent="0.2">
      <c r="A18" s="29">
        <v>13</v>
      </c>
      <c r="B18" s="30"/>
      <c r="C18" s="30"/>
      <c r="D18" s="30"/>
      <c r="E18" s="30"/>
      <c r="F18" s="30"/>
      <c r="G18" s="31"/>
      <c r="H18" s="31"/>
      <c r="I18" s="31"/>
      <c r="J18" s="31"/>
      <c r="K18" s="30"/>
      <c r="L18" s="31"/>
      <c r="M18" s="31"/>
      <c r="N18" s="31"/>
      <c r="O18" s="31"/>
      <c r="P18" s="31"/>
      <c r="Q18" s="25">
        <f t="shared" si="0"/>
        <v>0</v>
      </c>
      <c r="R18" s="21">
        <f>Clubgegevens!$B$2</f>
        <v>0</v>
      </c>
      <c r="S18" s="21" t="s">
        <v>75</v>
      </c>
    </row>
    <row r="19" spans="1:19" x14ac:dyDescent="0.2">
      <c r="A19" s="29">
        <v>14</v>
      </c>
      <c r="B19" s="30"/>
      <c r="C19" s="30"/>
      <c r="D19" s="30"/>
      <c r="E19" s="30"/>
      <c r="F19" s="30"/>
      <c r="G19" s="31"/>
      <c r="H19" s="31"/>
      <c r="I19" s="31"/>
      <c r="J19" s="31"/>
      <c r="K19" s="30"/>
      <c r="L19" s="31"/>
      <c r="M19" s="31"/>
      <c r="N19" s="31"/>
      <c r="O19" s="31"/>
      <c r="P19" s="31"/>
      <c r="Q19" s="25">
        <f t="shared" si="0"/>
        <v>0</v>
      </c>
      <c r="R19" s="21">
        <f>Clubgegevens!$B$2</f>
        <v>0</v>
      </c>
      <c r="S19" s="21" t="s">
        <v>75</v>
      </c>
    </row>
    <row r="20" spans="1:19" x14ac:dyDescent="0.2">
      <c r="A20" s="29">
        <v>15</v>
      </c>
      <c r="B20" s="30"/>
      <c r="C20" s="30"/>
      <c r="D20" s="30"/>
      <c r="E20" s="30"/>
      <c r="F20" s="30"/>
      <c r="G20" s="31"/>
      <c r="H20" s="31"/>
      <c r="I20" s="31"/>
      <c r="J20" s="31"/>
      <c r="K20" s="30"/>
      <c r="L20" s="31"/>
      <c r="M20" s="31"/>
      <c r="N20" s="31"/>
      <c r="O20" s="31"/>
      <c r="P20" s="31"/>
      <c r="Q20" s="25">
        <f t="shared" si="0"/>
        <v>0</v>
      </c>
      <c r="R20" s="21">
        <f>Clubgegevens!$B$2</f>
        <v>0</v>
      </c>
      <c r="S20" s="21" t="s">
        <v>75</v>
      </c>
    </row>
    <row r="21" spans="1:19" x14ac:dyDescent="0.2">
      <c r="A21" s="29">
        <v>16</v>
      </c>
      <c r="B21" s="30"/>
      <c r="C21" s="30"/>
      <c r="D21" s="30"/>
      <c r="E21" s="30"/>
      <c r="F21" s="30"/>
      <c r="G21" s="31"/>
      <c r="H21" s="31"/>
      <c r="I21" s="31"/>
      <c r="J21" s="31"/>
      <c r="K21" s="30"/>
      <c r="L21" s="31"/>
      <c r="M21" s="31"/>
      <c r="N21" s="31"/>
      <c r="O21" s="31"/>
      <c r="P21" s="31"/>
      <c r="Q21" s="25">
        <f t="shared" si="0"/>
        <v>0</v>
      </c>
      <c r="R21" s="21">
        <f>Clubgegevens!$B$2</f>
        <v>0</v>
      </c>
      <c r="S21" s="21" t="s">
        <v>75</v>
      </c>
    </row>
    <row r="22" spans="1:19" x14ac:dyDescent="0.2">
      <c r="A22" s="29">
        <v>17</v>
      </c>
      <c r="B22" s="30"/>
      <c r="C22" s="30"/>
      <c r="D22" s="30"/>
      <c r="E22" s="30"/>
      <c r="F22" s="30"/>
      <c r="G22" s="31"/>
      <c r="H22" s="31"/>
      <c r="I22" s="31"/>
      <c r="J22" s="31"/>
      <c r="K22" s="30"/>
      <c r="L22" s="31"/>
      <c r="M22" s="31"/>
      <c r="N22" s="31"/>
      <c r="O22" s="31"/>
      <c r="P22" s="31"/>
      <c r="Q22" s="25">
        <f t="shared" si="0"/>
        <v>0</v>
      </c>
      <c r="R22" s="21">
        <f>Clubgegevens!$B$2</f>
        <v>0</v>
      </c>
      <c r="S22" s="21" t="s">
        <v>75</v>
      </c>
    </row>
    <row r="23" spans="1:19" x14ac:dyDescent="0.2">
      <c r="A23" s="29">
        <v>18</v>
      </c>
      <c r="B23" s="30"/>
      <c r="C23" s="30"/>
      <c r="D23" s="30"/>
      <c r="E23" s="30"/>
      <c r="F23" s="30"/>
      <c r="G23" s="31"/>
      <c r="H23" s="31"/>
      <c r="I23" s="31"/>
      <c r="J23" s="31"/>
      <c r="K23" s="30"/>
      <c r="L23" s="31"/>
      <c r="M23" s="31"/>
      <c r="N23" s="31"/>
      <c r="O23" s="31"/>
      <c r="P23" s="31"/>
      <c r="Q23" s="25">
        <f t="shared" si="0"/>
        <v>0</v>
      </c>
      <c r="R23" s="21">
        <f>Clubgegevens!$B$2</f>
        <v>0</v>
      </c>
      <c r="S23" s="21" t="s">
        <v>75</v>
      </c>
    </row>
    <row r="24" spans="1:19" x14ac:dyDescent="0.2">
      <c r="A24" s="29">
        <v>19</v>
      </c>
      <c r="B24" s="30"/>
      <c r="C24" s="30"/>
      <c r="D24" s="30"/>
      <c r="E24" s="30"/>
      <c r="F24" s="30"/>
      <c r="G24" s="31"/>
      <c r="H24" s="31"/>
      <c r="I24" s="31"/>
      <c r="J24" s="31"/>
      <c r="K24" s="30"/>
      <c r="L24" s="31"/>
      <c r="M24" s="31"/>
      <c r="N24" s="31"/>
      <c r="O24" s="31"/>
      <c r="P24" s="31"/>
      <c r="Q24" s="25">
        <f t="shared" si="0"/>
        <v>0</v>
      </c>
      <c r="R24" s="21">
        <f>Clubgegevens!$B$2</f>
        <v>0</v>
      </c>
      <c r="S24" s="21" t="s">
        <v>75</v>
      </c>
    </row>
    <row r="25" spans="1:19" x14ac:dyDescent="0.2">
      <c r="A25" s="29">
        <v>20</v>
      </c>
      <c r="B25" s="30"/>
      <c r="C25" s="30"/>
      <c r="D25" s="30"/>
      <c r="E25" s="30"/>
      <c r="F25" s="30"/>
      <c r="G25" s="31"/>
      <c r="H25" s="31"/>
      <c r="I25" s="31"/>
      <c r="J25" s="31"/>
      <c r="K25" s="30"/>
      <c r="L25" s="31"/>
      <c r="M25" s="31"/>
      <c r="N25" s="31"/>
      <c r="O25" s="31"/>
      <c r="P25" s="31"/>
      <c r="Q25" s="25">
        <f t="shared" si="0"/>
        <v>0</v>
      </c>
      <c r="R25" s="21">
        <f>Clubgegevens!$B$2</f>
        <v>0</v>
      </c>
      <c r="S25" s="21" t="s">
        <v>75</v>
      </c>
    </row>
    <row r="26" spans="1:19" x14ac:dyDescent="0.2">
      <c r="A26" s="29">
        <v>21</v>
      </c>
      <c r="B26" s="30"/>
      <c r="C26" s="30"/>
      <c r="D26" s="30"/>
      <c r="E26" s="30"/>
      <c r="F26" s="30"/>
      <c r="G26" s="31"/>
      <c r="H26" s="31"/>
      <c r="I26" s="31"/>
      <c r="J26" s="31"/>
      <c r="K26" s="30"/>
      <c r="L26" s="31"/>
      <c r="M26" s="31"/>
      <c r="N26" s="31"/>
      <c r="O26" s="31"/>
      <c r="P26" s="31"/>
      <c r="Q26" s="25">
        <f t="shared" si="0"/>
        <v>0</v>
      </c>
      <c r="R26" s="21">
        <f>Clubgegevens!$B$2</f>
        <v>0</v>
      </c>
      <c r="S26" s="21" t="s">
        <v>75</v>
      </c>
    </row>
    <row r="27" spans="1:19" x14ac:dyDescent="0.2">
      <c r="A27" s="29">
        <v>22</v>
      </c>
      <c r="B27" s="30"/>
      <c r="C27" s="30"/>
      <c r="D27" s="30"/>
      <c r="E27" s="30"/>
      <c r="F27" s="30"/>
      <c r="G27" s="31"/>
      <c r="H27" s="31"/>
      <c r="I27" s="31"/>
      <c r="J27" s="31"/>
      <c r="K27" s="30"/>
      <c r="L27" s="31"/>
      <c r="M27" s="31"/>
      <c r="N27" s="31"/>
      <c r="O27" s="31"/>
      <c r="P27" s="31"/>
      <c r="Q27" s="25">
        <f t="shared" si="0"/>
        <v>0</v>
      </c>
      <c r="R27" s="21">
        <f>Clubgegevens!$B$2</f>
        <v>0</v>
      </c>
      <c r="S27" s="21" t="s">
        <v>75</v>
      </c>
    </row>
    <row r="28" spans="1:19" x14ac:dyDescent="0.2">
      <c r="A28" s="29">
        <v>23</v>
      </c>
      <c r="B28" s="30"/>
      <c r="C28" s="30"/>
      <c r="D28" s="30"/>
      <c r="E28" s="30"/>
      <c r="F28" s="30"/>
      <c r="G28" s="31"/>
      <c r="H28" s="31"/>
      <c r="I28" s="31"/>
      <c r="J28" s="31"/>
      <c r="K28" s="30"/>
      <c r="L28" s="31"/>
      <c r="M28" s="31"/>
      <c r="N28" s="31"/>
      <c r="O28" s="31"/>
      <c r="P28" s="31"/>
      <c r="Q28" s="25">
        <f t="shared" si="0"/>
        <v>0</v>
      </c>
      <c r="R28" s="21">
        <f>Clubgegevens!$B$2</f>
        <v>0</v>
      </c>
      <c r="S28" s="21" t="s">
        <v>75</v>
      </c>
    </row>
    <row r="29" spans="1:19" x14ac:dyDescent="0.2">
      <c r="A29" s="29">
        <v>24</v>
      </c>
      <c r="B29" s="30"/>
      <c r="C29" s="30"/>
      <c r="D29" s="30"/>
      <c r="E29" s="30"/>
      <c r="F29" s="30"/>
      <c r="G29" s="31"/>
      <c r="H29" s="31"/>
      <c r="I29" s="31"/>
      <c r="J29" s="31"/>
      <c r="K29" s="30"/>
      <c r="L29" s="31"/>
      <c r="M29" s="31"/>
      <c r="N29" s="31"/>
      <c r="O29" s="31"/>
      <c r="P29" s="31"/>
      <c r="Q29" s="25">
        <f t="shared" si="0"/>
        <v>0</v>
      </c>
      <c r="R29" s="21">
        <f>Clubgegevens!$B$2</f>
        <v>0</v>
      </c>
      <c r="S29" s="21" t="s">
        <v>75</v>
      </c>
    </row>
    <row r="30" spans="1:19" x14ac:dyDescent="0.2">
      <c r="A30" s="29">
        <v>25</v>
      </c>
      <c r="B30" s="30"/>
      <c r="C30" s="30"/>
      <c r="D30" s="30"/>
      <c r="E30" s="30"/>
      <c r="F30" s="30"/>
      <c r="G30" s="31"/>
      <c r="H30" s="31"/>
      <c r="I30" s="31"/>
      <c r="J30" s="31"/>
      <c r="K30" s="30"/>
      <c r="L30" s="31"/>
      <c r="M30" s="31"/>
      <c r="N30" s="31"/>
      <c r="O30" s="31"/>
      <c r="P30" s="31"/>
      <c r="Q30" s="25">
        <f t="shared" si="0"/>
        <v>0</v>
      </c>
      <c r="R30" s="21">
        <f>Clubgegevens!$B$2</f>
        <v>0</v>
      </c>
      <c r="S30" s="21" t="s">
        <v>75</v>
      </c>
    </row>
    <row r="31" spans="1:19" x14ac:dyDescent="0.2">
      <c r="A31" s="29">
        <v>26</v>
      </c>
      <c r="B31" s="30"/>
      <c r="C31" s="30"/>
      <c r="D31" s="30"/>
      <c r="E31" s="30"/>
      <c r="F31" s="30"/>
      <c r="G31" s="31"/>
      <c r="H31" s="31"/>
      <c r="I31" s="31"/>
      <c r="J31" s="31"/>
      <c r="K31" s="30"/>
      <c r="L31" s="31"/>
      <c r="M31" s="31"/>
      <c r="N31" s="31"/>
      <c r="O31" s="31"/>
      <c r="P31" s="31"/>
      <c r="Q31" s="25">
        <f t="shared" si="0"/>
        <v>0</v>
      </c>
      <c r="R31" s="21">
        <f>Clubgegevens!$B$2</f>
        <v>0</v>
      </c>
      <c r="S31" s="21" t="s">
        <v>75</v>
      </c>
    </row>
    <row r="32" spans="1:19" x14ac:dyDescent="0.2">
      <c r="A32" s="29">
        <v>27</v>
      </c>
      <c r="B32" s="30"/>
      <c r="C32" s="30"/>
      <c r="D32" s="30"/>
      <c r="E32" s="30"/>
      <c r="F32" s="30"/>
      <c r="G32" s="31"/>
      <c r="H32" s="31"/>
      <c r="I32" s="31"/>
      <c r="J32" s="31"/>
      <c r="K32" s="30"/>
      <c r="L32" s="31"/>
      <c r="M32" s="31"/>
      <c r="N32" s="31"/>
      <c r="O32" s="31"/>
      <c r="P32" s="31"/>
      <c r="Q32" s="25">
        <f t="shared" si="0"/>
        <v>0</v>
      </c>
      <c r="R32" s="21">
        <f>Clubgegevens!$B$2</f>
        <v>0</v>
      </c>
      <c r="S32" s="21" t="s">
        <v>75</v>
      </c>
    </row>
    <row r="33" spans="1:19" x14ac:dyDescent="0.2">
      <c r="A33" s="29">
        <v>28</v>
      </c>
      <c r="B33" s="30"/>
      <c r="C33" s="30"/>
      <c r="D33" s="30"/>
      <c r="E33" s="30"/>
      <c r="F33" s="30"/>
      <c r="G33" s="31"/>
      <c r="H33" s="31"/>
      <c r="I33" s="31"/>
      <c r="J33" s="31"/>
      <c r="K33" s="30"/>
      <c r="L33" s="31"/>
      <c r="M33" s="31"/>
      <c r="N33" s="31"/>
      <c r="O33" s="31"/>
      <c r="P33" s="31"/>
      <c r="Q33" s="25">
        <f t="shared" si="0"/>
        <v>0</v>
      </c>
      <c r="R33" s="21">
        <f>Clubgegevens!$B$2</f>
        <v>0</v>
      </c>
      <c r="S33" s="21" t="s">
        <v>75</v>
      </c>
    </row>
    <row r="34" spans="1:19" x14ac:dyDescent="0.2">
      <c r="A34" s="29">
        <v>29</v>
      </c>
      <c r="B34" s="30"/>
      <c r="C34" s="30"/>
      <c r="D34" s="30"/>
      <c r="E34" s="30"/>
      <c r="F34" s="30"/>
      <c r="G34" s="31"/>
      <c r="H34" s="31"/>
      <c r="I34" s="31"/>
      <c r="J34" s="31"/>
      <c r="K34" s="30"/>
      <c r="L34" s="31"/>
      <c r="M34" s="31"/>
      <c r="N34" s="31"/>
      <c r="O34" s="31"/>
      <c r="P34" s="31"/>
      <c r="Q34" s="25">
        <f t="shared" si="0"/>
        <v>0</v>
      </c>
      <c r="R34" s="21">
        <f>Clubgegevens!$B$2</f>
        <v>0</v>
      </c>
      <c r="S34" s="21" t="s">
        <v>75</v>
      </c>
    </row>
    <row r="35" spans="1:19" x14ac:dyDescent="0.2">
      <c r="A35" s="29">
        <v>30</v>
      </c>
      <c r="B35" s="30"/>
      <c r="C35" s="30"/>
      <c r="D35" s="30"/>
      <c r="E35" s="30"/>
      <c r="F35" s="30"/>
      <c r="G35" s="31"/>
      <c r="H35" s="31"/>
      <c r="I35" s="31"/>
      <c r="J35" s="31"/>
      <c r="K35" s="30"/>
      <c r="L35" s="31"/>
      <c r="M35" s="31"/>
      <c r="N35" s="31"/>
      <c r="O35" s="31"/>
      <c r="P35" s="31"/>
      <c r="Q35" s="25">
        <f t="shared" si="0"/>
        <v>0</v>
      </c>
      <c r="R35" s="21">
        <f>Clubgegevens!$B$2</f>
        <v>0</v>
      </c>
      <c r="S35" s="21" t="s">
        <v>75</v>
      </c>
    </row>
    <row r="36" spans="1:19" x14ac:dyDescent="0.2">
      <c r="A36" s="29">
        <v>31</v>
      </c>
      <c r="B36" s="30"/>
      <c r="C36" s="30"/>
      <c r="D36" s="30"/>
      <c r="E36" s="30"/>
      <c r="F36" s="30"/>
      <c r="G36" s="31"/>
      <c r="H36" s="31"/>
      <c r="I36" s="31"/>
      <c r="J36" s="31"/>
      <c r="K36" s="30"/>
      <c r="L36" s="31"/>
      <c r="M36" s="31"/>
      <c r="N36" s="31"/>
      <c r="O36" s="31"/>
      <c r="P36" s="31"/>
      <c r="Q36" s="25">
        <f t="shared" si="0"/>
        <v>0</v>
      </c>
      <c r="R36" s="21">
        <f>Clubgegevens!$B$2</f>
        <v>0</v>
      </c>
      <c r="S36" s="21" t="s">
        <v>75</v>
      </c>
    </row>
    <row r="37" spans="1:19" x14ac:dyDescent="0.2">
      <c r="A37" s="29">
        <v>32</v>
      </c>
      <c r="B37" s="30"/>
      <c r="C37" s="30"/>
      <c r="D37" s="30"/>
      <c r="E37" s="30"/>
      <c r="F37" s="30"/>
      <c r="G37" s="31"/>
      <c r="H37" s="31"/>
      <c r="I37" s="31"/>
      <c r="J37" s="31"/>
      <c r="K37" s="30"/>
      <c r="L37" s="31"/>
      <c r="M37" s="31"/>
      <c r="N37" s="31"/>
      <c r="O37" s="31"/>
      <c r="P37" s="31"/>
      <c r="Q37" s="25">
        <f t="shared" si="0"/>
        <v>0</v>
      </c>
      <c r="R37" s="21">
        <f>Clubgegevens!$B$2</f>
        <v>0</v>
      </c>
      <c r="S37" s="21" t="s">
        <v>75</v>
      </c>
    </row>
    <row r="38" spans="1:19" x14ac:dyDescent="0.2">
      <c r="A38" s="29">
        <v>33</v>
      </c>
      <c r="B38" s="30"/>
      <c r="C38" s="30"/>
      <c r="D38" s="30"/>
      <c r="E38" s="30"/>
      <c r="F38" s="30"/>
      <c r="G38" s="31"/>
      <c r="H38" s="31"/>
      <c r="I38" s="31"/>
      <c r="J38" s="31"/>
      <c r="K38" s="30"/>
      <c r="L38" s="31"/>
      <c r="M38" s="31"/>
      <c r="N38" s="31"/>
      <c r="O38" s="31"/>
      <c r="P38" s="31"/>
      <c r="Q38" s="25">
        <f t="shared" ref="Q38:Q55" si="1">SUM(G38:P38)</f>
        <v>0</v>
      </c>
      <c r="R38" s="21">
        <f>Clubgegevens!$B$2</f>
        <v>0</v>
      </c>
      <c r="S38" s="21" t="s">
        <v>75</v>
      </c>
    </row>
    <row r="39" spans="1:19" x14ac:dyDescent="0.2">
      <c r="A39" s="29">
        <v>34</v>
      </c>
      <c r="B39" s="30"/>
      <c r="C39" s="30"/>
      <c r="D39" s="30"/>
      <c r="E39" s="30"/>
      <c r="F39" s="30"/>
      <c r="G39" s="31"/>
      <c r="H39" s="31"/>
      <c r="I39" s="31"/>
      <c r="J39" s="31"/>
      <c r="K39" s="30"/>
      <c r="L39" s="31"/>
      <c r="M39" s="31"/>
      <c r="N39" s="31"/>
      <c r="O39" s="31"/>
      <c r="P39" s="31"/>
      <c r="Q39" s="25">
        <f t="shared" si="1"/>
        <v>0</v>
      </c>
      <c r="R39" s="21">
        <f>Clubgegevens!$B$2</f>
        <v>0</v>
      </c>
      <c r="S39" s="21" t="s">
        <v>75</v>
      </c>
    </row>
    <row r="40" spans="1:19" x14ac:dyDescent="0.2">
      <c r="A40" s="29">
        <v>35</v>
      </c>
      <c r="B40" s="30"/>
      <c r="C40" s="30"/>
      <c r="D40" s="30"/>
      <c r="E40" s="30"/>
      <c r="F40" s="30"/>
      <c r="G40" s="31"/>
      <c r="H40" s="31"/>
      <c r="I40" s="31"/>
      <c r="J40" s="31"/>
      <c r="K40" s="30"/>
      <c r="L40" s="31"/>
      <c r="M40" s="31"/>
      <c r="N40" s="31"/>
      <c r="O40" s="31"/>
      <c r="P40" s="31"/>
      <c r="Q40" s="25">
        <f t="shared" si="1"/>
        <v>0</v>
      </c>
      <c r="R40" s="21">
        <f>Clubgegevens!$B$2</f>
        <v>0</v>
      </c>
      <c r="S40" s="21" t="s">
        <v>75</v>
      </c>
    </row>
    <row r="41" spans="1:19" x14ac:dyDescent="0.2">
      <c r="A41" s="29">
        <v>36</v>
      </c>
      <c r="B41" s="30"/>
      <c r="C41" s="30"/>
      <c r="D41" s="30"/>
      <c r="E41" s="30"/>
      <c r="F41" s="30"/>
      <c r="G41" s="31"/>
      <c r="H41" s="31"/>
      <c r="I41" s="31"/>
      <c r="J41" s="31"/>
      <c r="K41" s="30"/>
      <c r="L41" s="31"/>
      <c r="M41" s="31"/>
      <c r="N41" s="31"/>
      <c r="O41" s="31"/>
      <c r="P41" s="31"/>
      <c r="Q41" s="25">
        <f t="shared" si="1"/>
        <v>0</v>
      </c>
      <c r="R41" s="21">
        <f>Clubgegevens!$B$2</f>
        <v>0</v>
      </c>
      <c r="S41" s="21" t="s">
        <v>75</v>
      </c>
    </row>
    <row r="42" spans="1:19" x14ac:dyDescent="0.2">
      <c r="A42" s="29">
        <v>37</v>
      </c>
      <c r="B42" s="30"/>
      <c r="C42" s="30"/>
      <c r="D42" s="30"/>
      <c r="E42" s="30"/>
      <c r="F42" s="30"/>
      <c r="G42" s="31"/>
      <c r="H42" s="31"/>
      <c r="I42" s="31"/>
      <c r="J42" s="31"/>
      <c r="K42" s="30"/>
      <c r="L42" s="31"/>
      <c r="M42" s="31"/>
      <c r="N42" s="31"/>
      <c r="O42" s="31"/>
      <c r="P42" s="31"/>
      <c r="Q42" s="25">
        <f t="shared" si="1"/>
        <v>0</v>
      </c>
      <c r="R42" s="21">
        <f>Clubgegevens!$B$2</f>
        <v>0</v>
      </c>
      <c r="S42" s="21" t="s">
        <v>75</v>
      </c>
    </row>
    <row r="43" spans="1:19" x14ac:dyDescent="0.2">
      <c r="A43" s="29">
        <v>38</v>
      </c>
      <c r="B43" s="30"/>
      <c r="C43" s="30"/>
      <c r="D43" s="30"/>
      <c r="E43" s="30"/>
      <c r="F43" s="30"/>
      <c r="G43" s="31"/>
      <c r="H43" s="31"/>
      <c r="I43" s="31"/>
      <c r="J43" s="31"/>
      <c r="K43" s="30"/>
      <c r="L43" s="31"/>
      <c r="M43" s="31"/>
      <c r="N43" s="31"/>
      <c r="O43" s="31"/>
      <c r="P43" s="31"/>
      <c r="Q43" s="25">
        <f t="shared" si="1"/>
        <v>0</v>
      </c>
      <c r="R43" s="21">
        <f>Clubgegevens!$B$2</f>
        <v>0</v>
      </c>
      <c r="S43" s="21" t="s">
        <v>75</v>
      </c>
    </row>
    <row r="44" spans="1:19" x14ac:dyDescent="0.2">
      <c r="A44" s="29">
        <v>39</v>
      </c>
      <c r="B44" s="30"/>
      <c r="C44" s="30"/>
      <c r="D44" s="30"/>
      <c r="E44" s="30"/>
      <c r="F44" s="30"/>
      <c r="G44" s="31"/>
      <c r="H44" s="31"/>
      <c r="I44" s="31"/>
      <c r="J44" s="31"/>
      <c r="K44" s="30"/>
      <c r="L44" s="31"/>
      <c r="M44" s="31"/>
      <c r="N44" s="31"/>
      <c r="O44" s="31"/>
      <c r="P44" s="31"/>
      <c r="Q44" s="25">
        <f t="shared" si="1"/>
        <v>0</v>
      </c>
      <c r="R44" s="21">
        <f>Clubgegevens!$B$2</f>
        <v>0</v>
      </c>
      <c r="S44" s="21" t="s">
        <v>75</v>
      </c>
    </row>
    <row r="45" spans="1:19" x14ac:dyDescent="0.2">
      <c r="A45" s="29">
        <v>40</v>
      </c>
      <c r="B45" s="30"/>
      <c r="C45" s="30"/>
      <c r="D45" s="30"/>
      <c r="E45" s="30"/>
      <c r="F45" s="30"/>
      <c r="G45" s="31"/>
      <c r="H45" s="31"/>
      <c r="I45" s="31"/>
      <c r="J45" s="31"/>
      <c r="K45" s="30"/>
      <c r="L45" s="31"/>
      <c r="M45" s="31"/>
      <c r="N45" s="31"/>
      <c r="O45" s="31"/>
      <c r="P45" s="31"/>
      <c r="Q45" s="25">
        <f t="shared" si="1"/>
        <v>0</v>
      </c>
      <c r="R45" s="21">
        <f>Clubgegevens!$B$2</f>
        <v>0</v>
      </c>
      <c r="S45" s="21" t="s">
        <v>75</v>
      </c>
    </row>
    <row r="46" spans="1:19" x14ac:dyDescent="0.2">
      <c r="A46" s="29">
        <v>41</v>
      </c>
      <c r="B46" s="30"/>
      <c r="C46" s="30"/>
      <c r="D46" s="30"/>
      <c r="E46" s="30"/>
      <c r="F46" s="30"/>
      <c r="G46" s="31"/>
      <c r="H46" s="31"/>
      <c r="I46" s="31"/>
      <c r="J46" s="31"/>
      <c r="K46" s="30"/>
      <c r="L46" s="31"/>
      <c r="M46" s="31"/>
      <c r="N46" s="31"/>
      <c r="O46" s="31"/>
      <c r="P46" s="31"/>
      <c r="Q46" s="25">
        <f t="shared" si="1"/>
        <v>0</v>
      </c>
      <c r="R46" s="21">
        <f>Clubgegevens!$B$2</f>
        <v>0</v>
      </c>
      <c r="S46" s="21" t="s">
        <v>75</v>
      </c>
    </row>
    <row r="47" spans="1:19" x14ac:dyDescent="0.2">
      <c r="A47" s="29">
        <v>42</v>
      </c>
      <c r="B47" s="30"/>
      <c r="C47" s="30"/>
      <c r="D47" s="30"/>
      <c r="E47" s="30"/>
      <c r="F47" s="30"/>
      <c r="G47" s="31"/>
      <c r="H47" s="31"/>
      <c r="I47" s="31"/>
      <c r="J47" s="31"/>
      <c r="K47" s="30"/>
      <c r="L47" s="31"/>
      <c r="M47" s="31"/>
      <c r="N47" s="31"/>
      <c r="O47" s="31"/>
      <c r="P47" s="31"/>
      <c r="Q47" s="25">
        <f t="shared" si="1"/>
        <v>0</v>
      </c>
      <c r="R47" s="21">
        <f>Clubgegevens!$B$2</f>
        <v>0</v>
      </c>
      <c r="S47" s="21" t="s">
        <v>75</v>
      </c>
    </row>
    <row r="48" spans="1:19" x14ac:dyDescent="0.2">
      <c r="A48" s="29">
        <v>43</v>
      </c>
      <c r="B48" s="30"/>
      <c r="C48" s="30"/>
      <c r="D48" s="30"/>
      <c r="E48" s="30"/>
      <c r="F48" s="30"/>
      <c r="G48" s="31"/>
      <c r="H48" s="31"/>
      <c r="I48" s="31"/>
      <c r="J48" s="31"/>
      <c r="K48" s="30"/>
      <c r="L48" s="31"/>
      <c r="M48" s="31"/>
      <c r="N48" s="31"/>
      <c r="O48" s="31"/>
      <c r="P48" s="31"/>
      <c r="Q48" s="25">
        <f t="shared" si="1"/>
        <v>0</v>
      </c>
      <c r="R48" s="21">
        <f>Clubgegevens!$B$2</f>
        <v>0</v>
      </c>
      <c r="S48" s="21" t="s">
        <v>75</v>
      </c>
    </row>
    <row r="49" spans="1:19" x14ac:dyDescent="0.2">
      <c r="A49" s="29">
        <v>44</v>
      </c>
      <c r="B49" s="30"/>
      <c r="C49" s="30"/>
      <c r="D49" s="30"/>
      <c r="E49" s="30"/>
      <c r="F49" s="30"/>
      <c r="G49" s="31"/>
      <c r="H49" s="31"/>
      <c r="I49" s="31"/>
      <c r="J49" s="31"/>
      <c r="K49" s="30"/>
      <c r="L49" s="31"/>
      <c r="M49" s="31"/>
      <c r="N49" s="31"/>
      <c r="O49" s="31"/>
      <c r="P49" s="31"/>
      <c r="Q49" s="25">
        <f t="shared" si="1"/>
        <v>0</v>
      </c>
      <c r="R49" s="21">
        <f>Clubgegevens!$B$2</f>
        <v>0</v>
      </c>
      <c r="S49" s="21" t="s">
        <v>75</v>
      </c>
    </row>
    <row r="50" spans="1:19" x14ac:dyDescent="0.2">
      <c r="A50" s="29">
        <v>45</v>
      </c>
      <c r="B50" s="30"/>
      <c r="C50" s="30"/>
      <c r="D50" s="30"/>
      <c r="E50" s="30"/>
      <c r="F50" s="30"/>
      <c r="G50" s="31"/>
      <c r="H50" s="31"/>
      <c r="I50" s="31"/>
      <c r="J50" s="31"/>
      <c r="K50" s="30"/>
      <c r="L50" s="31"/>
      <c r="M50" s="31"/>
      <c r="N50" s="31"/>
      <c r="O50" s="31"/>
      <c r="P50" s="31"/>
      <c r="Q50" s="25">
        <f t="shared" si="1"/>
        <v>0</v>
      </c>
      <c r="R50" s="21">
        <f>Clubgegevens!$B$2</f>
        <v>0</v>
      </c>
      <c r="S50" s="21" t="s">
        <v>75</v>
      </c>
    </row>
    <row r="51" spans="1:19" x14ac:dyDescent="0.2">
      <c r="A51" s="29">
        <v>46</v>
      </c>
      <c r="B51" s="30"/>
      <c r="C51" s="30"/>
      <c r="D51" s="30"/>
      <c r="E51" s="30"/>
      <c r="F51" s="30"/>
      <c r="G51" s="31"/>
      <c r="H51" s="31"/>
      <c r="I51" s="31"/>
      <c r="J51" s="31"/>
      <c r="K51" s="30"/>
      <c r="L51" s="31"/>
      <c r="M51" s="31"/>
      <c r="N51" s="31"/>
      <c r="O51" s="31"/>
      <c r="P51" s="31"/>
      <c r="Q51" s="25">
        <f t="shared" si="1"/>
        <v>0</v>
      </c>
      <c r="R51" s="21">
        <f>Clubgegevens!$B$2</f>
        <v>0</v>
      </c>
      <c r="S51" s="21" t="s">
        <v>75</v>
      </c>
    </row>
    <row r="52" spans="1:19" x14ac:dyDescent="0.2">
      <c r="A52" s="29">
        <v>47</v>
      </c>
      <c r="B52" s="30"/>
      <c r="C52" s="30"/>
      <c r="D52" s="30"/>
      <c r="E52" s="30"/>
      <c r="F52" s="30"/>
      <c r="G52" s="31"/>
      <c r="H52" s="31"/>
      <c r="I52" s="31"/>
      <c r="J52" s="31"/>
      <c r="K52" s="30"/>
      <c r="L52" s="31"/>
      <c r="M52" s="31"/>
      <c r="N52" s="31"/>
      <c r="O52" s="31"/>
      <c r="P52" s="31"/>
      <c r="Q52" s="25">
        <f t="shared" si="1"/>
        <v>0</v>
      </c>
      <c r="R52" s="21">
        <f>Clubgegevens!$B$2</f>
        <v>0</v>
      </c>
      <c r="S52" s="21" t="s">
        <v>75</v>
      </c>
    </row>
    <row r="53" spans="1:19" x14ac:dyDescent="0.2">
      <c r="A53" s="29">
        <v>48</v>
      </c>
      <c r="B53" s="30"/>
      <c r="C53" s="30"/>
      <c r="D53" s="30"/>
      <c r="E53" s="30"/>
      <c r="F53" s="30"/>
      <c r="G53" s="31"/>
      <c r="H53" s="31"/>
      <c r="I53" s="31"/>
      <c r="J53" s="31"/>
      <c r="K53" s="30"/>
      <c r="L53" s="31"/>
      <c r="M53" s="31"/>
      <c r="N53" s="31"/>
      <c r="O53" s="31"/>
      <c r="P53" s="31"/>
      <c r="Q53" s="25">
        <f t="shared" si="1"/>
        <v>0</v>
      </c>
      <c r="R53" s="21">
        <f>Clubgegevens!$B$2</f>
        <v>0</v>
      </c>
      <c r="S53" s="21" t="s">
        <v>75</v>
      </c>
    </row>
    <row r="54" spans="1:19" x14ac:dyDescent="0.2">
      <c r="A54" s="29">
        <v>49</v>
      </c>
      <c r="B54" s="30"/>
      <c r="C54" s="30"/>
      <c r="D54" s="30"/>
      <c r="E54" s="30"/>
      <c r="F54" s="30"/>
      <c r="G54" s="31"/>
      <c r="H54" s="31"/>
      <c r="I54" s="31"/>
      <c r="J54" s="31"/>
      <c r="K54" s="30"/>
      <c r="L54" s="31"/>
      <c r="M54" s="31"/>
      <c r="N54" s="31"/>
      <c r="O54" s="31"/>
      <c r="P54" s="31"/>
      <c r="Q54" s="25">
        <f t="shared" si="1"/>
        <v>0</v>
      </c>
      <c r="R54" s="21">
        <f>Clubgegevens!$B$2</f>
        <v>0</v>
      </c>
      <c r="S54" s="21" t="s">
        <v>75</v>
      </c>
    </row>
    <row r="55" spans="1:19" x14ac:dyDescent="0.2">
      <c r="A55" s="29">
        <v>50</v>
      </c>
      <c r="B55" s="30"/>
      <c r="C55" s="30"/>
      <c r="D55" s="30"/>
      <c r="E55" s="30"/>
      <c r="F55" s="30"/>
      <c r="G55" s="31"/>
      <c r="H55" s="31"/>
      <c r="I55" s="31"/>
      <c r="J55" s="31"/>
      <c r="K55" s="30"/>
      <c r="L55" s="31"/>
      <c r="M55" s="31"/>
      <c r="N55" s="31"/>
      <c r="O55" s="31"/>
      <c r="P55" s="31"/>
      <c r="Q55" s="25">
        <f t="shared" si="1"/>
        <v>0</v>
      </c>
      <c r="R55" s="21">
        <f>Clubgegevens!$B$2</f>
        <v>0</v>
      </c>
      <c r="S55" s="21" t="s">
        <v>75</v>
      </c>
    </row>
  </sheetData>
  <protectedRanges>
    <protectedRange algorithmName="SHA-512" hashValue="4cEj7iZENMCCvCsVpgDP57Y6oXQq6zGWs6riONw/YrMdulHeBxIHuvcVOwt9cgoehYgo5X0EdF1QMdVmrcnJ9g==" saltValue="rIROB0sItDOroz35gGKBZw==" spinCount="100000" sqref="D1:D3 A1:C4 E1:XFD4" name="Bereik1"/>
  </protectedRanges>
  <dataValidations count="6">
    <dataValidation type="list" allowBlank="1" showInputMessage="1" showErrorMessage="1" promptTitle="Training vrijdagmiddag of -avond" prompt="Deelname € 12,50" sqref="M6:M55" xr:uid="{91A693C4-0241-4DE4-A74C-83D1920CC535}">
      <formula1>$M$4</formula1>
    </dataValidation>
    <dataValidation allowBlank="1" showInputMessage="1" showErrorMessage="1" promptTitle="Vervoer" prompt="indien u gebruik wilt maken van de minibus, selecteer dan € 15,-" sqref="J61:J71" xr:uid="{93A970EB-29B2-44E4-A292-B08395CA27CB}"/>
    <dataValidation type="list" allowBlank="1" showInputMessage="1" showErrorMessage="1" promptTitle="Deelname alle trainingen" prompt="Indien u aan alle trainingen wilt deelnemen, zonder overnachting, dan geldt een korting van € 8,-. Selecteer_x000a_€ 52,-" sqref="L6:L55" xr:uid="{46D2AC2D-A55D-4CBA-84A5-128A41D7349D}">
      <formula1>$L$4</formula1>
    </dataValidation>
    <dataValidation type="list" allowBlank="1" showInputMessage="1" showErrorMessage="1" promptTitle="Training zaterdagochtend" prompt="Deelname € 17,50" sqref="N6:N55" xr:uid="{2184C6CD-BB1F-48AB-8ABB-AF3F0B3C05D0}">
      <formula1>$N$4</formula1>
    </dataValidation>
    <dataValidation type="list" allowBlank="1" showInputMessage="1" showErrorMessage="1" promptTitle="Training zaterdagmiddag" prompt="Deelname € 17,50" sqref="O6:O55" xr:uid="{1F5AA9AC-863A-4E51-AFEA-B8AC313D9255}">
      <formula1>$O$4</formula1>
    </dataValidation>
    <dataValidation type="list" allowBlank="1" showInputMessage="1" showErrorMessage="1" promptTitle="Training zondagochtend" prompt="Deelname € 12,50" sqref="P6:P55" xr:uid="{351F9463-7DD8-4424-9E86-A3017614ED08}">
      <formula1>$P$4</formula1>
    </dataValidation>
  </dataValidations>
  <printOptions horizontalCentered="1" verticalCentered="1" gridLines="1"/>
  <pageMargins left="0.23622047244094491" right="0.23622047244094491" top="0" bottom="0" header="0.31496062992125984" footer="0.31496062992125984"/>
  <pageSetup paperSize="9" scale="70" fitToHeight="0" orientation="landscape" horizontalDpi="360" verticalDpi="360" r:id="rId1"/>
  <extLst>
    <ext xmlns:x14="http://schemas.microsoft.com/office/spreadsheetml/2009/9/main" uri="{CCE6A557-97BC-4b89-ADB6-D9C93CAAB3DF}">
      <x14:dataValidations xmlns:xm="http://schemas.microsoft.com/office/excel/2006/main" count="8">
        <x14:dataValidation type="list" allowBlank="1" showInputMessage="1" showErrorMessage="1" promptTitle="Dieetwensen" prompt="Voor specifieke dieetwensen, maak de juiste selectie" xr:uid="{06250998-0F81-4DBD-A75B-492B28C1258E}">
          <x14:formula1>
            <xm:f>Selectie!$E$2:$E$7</xm:f>
          </x14:formula1>
          <xm:sqref>K6:K55</xm:sqref>
        </x14:dataValidation>
        <x14:dataValidation type="list" allowBlank="1" showInputMessage="1" showErrorMessage="1" errorTitle="Fout" error="U hebt een ongeldige keuze ingevuld" promptTitle="Geslacht" prompt="Selecteer Man of Vrouw" xr:uid="{05928A04-2281-48E1-ACF1-6AB9B52C1E84}">
          <x14:formula1>
            <xm:f>Selectie!$A$2:$A$3</xm:f>
          </x14:formula1>
          <xm:sqref>D6:D55</xm:sqref>
        </x14:dataValidation>
        <x14:dataValidation type="list" allowBlank="1" showInputMessage="1" showErrorMessage="1" errorTitle="Fout" error="U hebt een ongeldige keuze ingevuld" promptTitle="Categorie" prompt="Selecteer:_x000a_A: judoka's -12, -15 en -18 dames_x000a_B: judoka's -18 jongens, -21 en senioren_x000a_Coach" xr:uid="{10BBA8B9-ADFD-444D-BC31-86CA685C04D8}">
          <x14:formula1>
            <xm:f>Selectie!$B$2:$B$6</xm:f>
          </x14:formula1>
          <xm:sqref>F6:F55</xm:sqref>
        </x14:dataValidation>
        <x14:dataValidation type="list" allowBlank="1" showInputMessage="1" showErrorMessage="1" promptTitle="Full Board" prompt="€ 155,- voor een judoka_x000a_€ 80,- voor een coach" xr:uid="{F58769C1-F1A5-4936-81E8-0C4BA024314C}">
          <x14:formula1>
            <xm:f>Clubgegevens!$C$22:$C$23</xm:f>
          </x14:formula1>
          <xm:sqref>G56:G710</xm:sqref>
        </x14:dataValidation>
        <x14:dataValidation type="list" allowBlank="1" showInputMessage="1" showErrorMessage="1" promptTitle="Half Board zaterdag/zondag" prompt="€ 130,- voor een judoka_x000a_€ 40,- voor een coach" xr:uid="{F721E592-6BEF-4F10-8E05-8D60C2F4DC63}">
          <x14:formula1>
            <xm:f>Clubgegevens!$C$24:$C$25</xm:f>
          </x14:formula1>
          <xm:sqref>I56:I123 H56:H84</xm:sqref>
        </x14:dataValidation>
        <x14:dataValidation type="list" allowBlank="1" showInputMessage="1" showErrorMessage="1" promptTitle="Vervoer" prompt="indien u gebruik wilt maken van de minibus, selecteer dan € 15,-" xr:uid="{4690036B-2362-45CF-A0E7-11478D1B6D0F}">
          <x14:formula1>
            <xm:f>Clubgegevens!$C$28</xm:f>
          </x14:formula1>
          <xm:sqref>J6:J60</xm:sqref>
        </x14:dataValidation>
        <x14:dataValidation type="list" allowBlank="1" showInputMessage="1" showErrorMessage="1" promptTitle="Full Board" prompt="€ 170,- voor een judoka_x000a_€ 100,- voor een coach" xr:uid="{AD5A1C69-E8AE-4F32-8F28-33C80FF3D30C}">
          <x14:formula1>
            <xm:f>Clubgegevens!$C$22:$C$23</xm:f>
          </x14:formula1>
          <xm:sqref>G6:G55</xm:sqref>
        </x14:dataValidation>
        <x14:dataValidation type="list" allowBlank="1" showInputMessage="1" showErrorMessage="1" promptTitle="Half Board zaterdag/zondag" prompt="€ 145,- voor een judoka_x000a_€ 50,- voor een coach" xr:uid="{173C7D03-1138-4B40-9178-6E0EC5BED7DF}">
          <x14:formula1>
            <xm:f>Clubgegevens!$C$24:$C$25</xm:f>
          </x14:formula1>
          <xm:sqref>H6:I55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F45EB-71B3-4240-89EB-19D883F8A1A7}">
  <dimension ref="A1:N28"/>
  <sheetViews>
    <sheetView topLeftCell="C1" workbookViewId="0">
      <selection activeCell="I5" sqref="I5"/>
    </sheetView>
  </sheetViews>
  <sheetFormatPr defaultColWidth="9.109375" defaultRowHeight="13.2" x14ac:dyDescent="0.25"/>
  <cols>
    <col min="1" max="1" width="8.6640625" style="2" bestFit="1" customWidth="1"/>
    <col min="2" max="2" width="44.33203125" style="2" bestFit="1" customWidth="1"/>
    <col min="3" max="3" width="18.44140625" style="2" bestFit="1" customWidth="1"/>
    <col min="4" max="4" width="8.109375" style="2" bestFit="1" customWidth="1"/>
    <col min="5" max="5" width="11.6640625" style="2" bestFit="1" customWidth="1"/>
    <col min="6" max="6" width="10.109375" style="3" bestFit="1" customWidth="1"/>
    <col min="7" max="7" width="10.33203125" style="3" bestFit="1" customWidth="1"/>
    <col min="8" max="8" width="10.33203125" style="3" customWidth="1"/>
    <col min="9" max="16384" width="9.109375" style="2"/>
  </cols>
  <sheetData>
    <row r="1" spans="1:14" x14ac:dyDescent="0.25">
      <c r="A1" s="4" t="s">
        <v>12</v>
      </c>
      <c r="B1" s="4" t="s">
        <v>14</v>
      </c>
      <c r="C1" s="4" t="s">
        <v>18</v>
      </c>
      <c r="D1" s="4" t="s">
        <v>32</v>
      </c>
      <c r="E1" s="4" t="s">
        <v>33</v>
      </c>
      <c r="F1" s="1" t="s">
        <v>60</v>
      </c>
      <c r="G1" s="1" t="s">
        <v>76</v>
      </c>
      <c r="H1" s="1" t="s">
        <v>32</v>
      </c>
      <c r="I1" s="1" t="s">
        <v>55</v>
      </c>
      <c r="J1" s="1"/>
    </row>
    <row r="2" spans="1:14" x14ac:dyDescent="0.25">
      <c r="A2" s="2" t="s">
        <v>77</v>
      </c>
      <c r="B2" s="2" t="s">
        <v>10</v>
      </c>
      <c r="C2" s="2" t="s">
        <v>78</v>
      </c>
      <c r="D2" s="2" t="s">
        <v>79</v>
      </c>
      <c r="E2" s="2" t="s">
        <v>80</v>
      </c>
      <c r="F2" s="3">
        <v>135</v>
      </c>
      <c r="G2" s="3">
        <v>95</v>
      </c>
      <c r="H2" s="3">
        <v>6</v>
      </c>
      <c r="I2" s="2" t="s">
        <v>75</v>
      </c>
      <c r="L2" s="2">
        <v>2012</v>
      </c>
      <c r="M2" s="2">
        <f>2020-L2</f>
        <v>8</v>
      </c>
    </row>
    <row r="3" spans="1:14" x14ac:dyDescent="0.25">
      <c r="A3" s="2" t="s">
        <v>81</v>
      </c>
      <c r="B3" s="5" t="s">
        <v>82</v>
      </c>
      <c r="C3" s="2" t="s">
        <v>83</v>
      </c>
      <c r="D3" s="2" t="s">
        <v>84</v>
      </c>
      <c r="E3" s="2" t="s">
        <v>85</v>
      </c>
      <c r="F3" s="3">
        <v>120</v>
      </c>
      <c r="G3" s="3">
        <v>80</v>
      </c>
      <c r="I3" s="2" t="s">
        <v>86</v>
      </c>
      <c r="L3" s="2">
        <v>2011</v>
      </c>
      <c r="M3" s="2">
        <f t="shared" ref="M3:M28" si="0">2020-L3</f>
        <v>9</v>
      </c>
      <c r="N3" s="2">
        <v>-10</v>
      </c>
    </row>
    <row r="4" spans="1:14" x14ac:dyDescent="0.25">
      <c r="B4" s="5" t="s">
        <v>87</v>
      </c>
      <c r="C4" s="2" t="s">
        <v>88</v>
      </c>
      <c r="E4" s="2" t="s">
        <v>89</v>
      </c>
      <c r="F4" s="3">
        <v>95</v>
      </c>
      <c r="G4" s="3">
        <v>70</v>
      </c>
      <c r="I4" s="2" t="s">
        <v>90</v>
      </c>
      <c r="L4" s="2">
        <v>2010</v>
      </c>
      <c r="M4" s="2">
        <f t="shared" si="0"/>
        <v>10</v>
      </c>
    </row>
    <row r="5" spans="1:14" x14ac:dyDescent="0.25">
      <c r="B5" s="2" t="s">
        <v>91</v>
      </c>
      <c r="C5" s="2" t="s">
        <v>92</v>
      </c>
      <c r="E5" s="2" t="s">
        <v>93</v>
      </c>
      <c r="L5" s="2">
        <v>2009</v>
      </c>
      <c r="M5" s="2">
        <f t="shared" si="0"/>
        <v>11</v>
      </c>
      <c r="N5" s="2">
        <v>-12</v>
      </c>
    </row>
    <row r="6" spans="1:14" x14ac:dyDescent="0.25">
      <c r="B6" s="2" t="s">
        <v>17</v>
      </c>
      <c r="E6" s="2" t="s">
        <v>94</v>
      </c>
      <c r="L6" s="2">
        <v>2008</v>
      </c>
      <c r="M6" s="2">
        <f t="shared" si="0"/>
        <v>12</v>
      </c>
    </row>
    <row r="7" spans="1:14" x14ac:dyDescent="0.25">
      <c r="E7" s="2" t="s">
        <v>95</v>
      </c>
      <c r="L7" s="2">
        <v>2007</v>
      </c>
      <c r="M7" s="2">
        <f t="shared" si="0"/>
        <v>13</v>
      </c>
    </row>
    <row r="8" spans="1:14" x14ac:dyDescent="0.25">
      <c r="L8" s="2">
        <v>2006</v>
      </c>
      <c r="M8" s="2">
        <f t="shared" si="0"/>
        <v>14</v>
      </c>
      <c r="N8" s="2">
        <v>-15</v>
      </c>
    </row>
    <row r="9" spans="1:14" x14ac:dyDescent="0.25">
      <c r="L9" s="2">
        <v>2005</v>
      </c>
      <c r="M9" s="2">
        <f t="shared" si="0"/>
        <v>15</v>
      </c>
    </row>
    <row r="10" spans="1:14" x14ac:dyDescent="0.25">
      <c r="L10" s="2">
        <v>2004</v>
      </c>
      <c r="M10" s="2">
        <f t="shared" si="0"/>
        <v>16</v>
      </c>
      <c r="N10" s="2">
        <v>-17</v>
      </c>
    </row>
    <row r="11" spans="1:14" x14ac:dyDescent="0.25">
      <c r="L11" s="2">
        <v>2003</v>
      </c>
      <c r="M11" s="2">
        <f t="shared" si="0"/>
        <v>17</v>
      </c>
      <c r="N11" s="2">
        <v>-18</v>
      </c>
    </row>
    <row r="12" spans="1:14" x14ac:dyDescent="0.25">
      <c r="L12" s="2">
        <v>2002</v>
      </c>
      <c r="M12" s="2">
        <f t="shared" si="0"/>
        <v>18</v>
      </c>
    </row>
    <row r="13" spans="1:14" x14ac:dyDescent="0.25">
      <c r="L13" s="2">
        <v>2001</v>
      </c>
      <c r="M13" s="2">
        <f t="shared" si="0"/>
        <v>19</v>
      </c>
    </row>
    <row r="14" spans="1:14" x14ac:dyDescent="0.25">
      <c r="L14" s="2">
        <v>2000</v>
      </c>
      <c r="M14" s="2">
        <f t="shared" si="0"/>
        <v>20</v>
      </c>
      <c r="N14" s="2">
        <v>-21</v>
      </c>
    </row>
    <row r="15" spans="1:14" x14ac:dyDescent="0.25">
      <c r="L15" s="2">
        <v>1999</v>
      </c>
      <c r="M15" s="2">
        <f t="shared" si="0"/>
        <v>21</v>
      </c>
      <c r="N15" s="2" t="s">
        <v>96</v>
      </c>
    </row>
    <row r="16" spans="1:14" x14ac:dyDescent="0.25">
      <c r="L16" s="2">
        <v>1998</v>
      </c>
      <c r="M16" s="2">
        <f t="shared" si="0"/>
        <v>22</v>
      </c>
    </row>
    <row r="17" spans="12:13" x14ac:dyDescent="0.25">
      <c r="L17" s="2">
        <v>1997</v>
      </c>
      <c r="M17" s="2">
        <f t="shared" si="0"/>
        <v>23</v>
      </c>
    </row>
    <row r="18" spans="12:13" x14ac:dyDescent="0.25">
      <c r="L18" s="2">
        <v>1996</v>
      </c>
      <c r="M18" s="2">
        <f t="shared" si="0"/>
        <v>24</v>
      </c>
    </row>
    <row r="19" spans="12:13" x14ac:dyDescent="0.25">
      <c r="L19" s="2">
        <v>1995</v>
      </c>
      <c r="M19" s="2">
        <f t="shared" si="0"/>
        <v>25</v>
      </c>
    </row>
    <row r="20" spans="12:13" x14ac:dyDescent="0.25">
      <c r="L20" s="2">
        <v>1994</v>
      </c>
      <c r="M20" s="2">
        <f t="shared" si="0"/>
        <v>26</v>
      </c>
    </row>
    <row r="21" spans="12:13" x14ac:dyDescent="0.25">
      <c r="L21" s="2">
        <v>1993</v>
      </c>
      <c r="M21" s="2">
        <f t="shared" si="0"/>
        <v>27</v>
      </c>
    </row>
    <row r="22" spans="12:13" x14ac:dyDescent="0.25">
      <c r="L22" s="2">
        <v>1992</v>
      </c>
      <c r="M22" s="2">
        <f t="shared" si="0"/>
        <v>28</v>
      </c>
    </row>
    <row r="23" spans="12:13" x14ac:dyDescent="0.25">
      <c r="L23" s="2">
        <v>1991</v>
      </c>
      <c r="M23" s="2">
        <f t="shared" si="0"/>
        <v>29</v>
      </c>
    </row>
    <row r="24" spans="12:13" x14ac:dyDescent="0.25">
      <c r="L24" s="2">
        <v>1990</v>
      </c>
      <c r="M24" s="2">
        <f t="shared" si="0"/>
        <v>30</v>
      </c>
    </row>
    <row r="25" spans="12:13" x14ac:dyDescent="0.25">
      <c r="L25" s="2">
        <v>1989</v>
      </c>
      <c r="M25" s="2">
        <f t="shared" si="0"/>
        <v>31</v>
      </c>
    </row>
    <row r="26" spans="12:13" x14ac:dyDescent="0.25">
      <c r="L26" s="2">
        <v>1988</v>
      </c>
      <c r="M26" s="2">
        <f t="shared" si="0"/>
        <v>32</v>
      </c>
    </row>
    <row r="27" spans="12:13" x14ac:dyDescent="0.25">
      <c r="L27" s="2">
        <v>1987</v>
      </c>
      <c r="M27" s="2">
        <f t="shared" si="0"/>
        <v>33</v>
      </c>
    </row>
    <row r="28" spans="12:13" x14ac:dyDescent="0.25">
      <c r="L28" s="2">
        <v>1986</v>
      </c>
      <c r="M28" s="2">
        <f t="shared" si="0"/>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Clubgegevens</vt:lpstr>
      <vt:lpstr>Deelnamelijst</vt:lpstr>
      <vt:lpstr>Selectie</vt:lpstr>
      <vt:lpstr>Clubgegevens!Afdrukbereik</vt:lpstr>
      <vt:lpstr>Deelnamelijst!Afdrukbereik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DERKSEN Ton</dc:creator>
  <cp:keywords/>
  <dc:description/>
  <cp:lastModifiedBy>thom van der ree</cp:lastModifiedBy>
  <cp:revision/>
  <dcterms:created xsi:type="dcterms:W3CDTF">2018-09-02T08:08:50Z</dcterms:created>
  <dcterms:modified xsi:type="dcterms:W3CDTF">2025-03-30T18:58:12Z</dcterms:modified>
  <cp:category/>
  <cp:contentStatus/>
</cp:coreProperties>
</file>